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2EC81293-923A-4BB1-BD43-CCB2FFB827E9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11月" sheetId="3" r:id="rId2"/>
    <sheet name="空白表" sheetId="5" r:id="rId3"/>
  </sheets>
  <definedNames>
    <definedName name="_xlnm.Print_Area" localSheetId="1">'11月'!$A:$L</definedName>
    <definedName name="_xlnm.Print_Titles" localSheetId="1">'11月'!$1:$3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H19" i="3"/>
  <c r="H5" i="3"/>
  <c r="H13" i="3" l="1"/>
  <c r="H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A5E01259-EAD3-4AA6-91EE-A792AA1D3124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
僅能以法定四大媒體類型填列，請勿自創文字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3" authorId="0" shapeId="0" xr:uid="{B99BE2DA-5F05-4F7E-9521-03E7BEFE793B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3" authorId="0" shapeId="0" xr:uid="{6ABA1932-23CA-4BD4-AE3D-71E4F6A2262A}">
      <text>
        <r>
          <rPr>
            <b/>
            <sz val="12"/>
            <color indexed="81"/>
            <rFont val="細明體"/>
            <family val="3"/>
            <charset val="136"/>
          </rPr>
          <t>應明確表達
另FB、line請敘明粉絲專頁或官方帳號、頻道等名稱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ABBC1C89-4008-463F-A2A5-55F4C6F8468D}">
      <text>
        <r>
          <rPr>
            <b/>
            <sz val="12"/>
            <color indexed="81"/>
            <rFont val="細明體"/>
            <family val="3"/>
            <charset val="136"/>
          </rPr>
          <t>如為補刊登等特殊情形，請備註說明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<sst xmlns="http://schemas.openxmlformats.org/spreadsheetml/2006/main" count="228" uniqueCount="150">
  <si>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</si>
  <si>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</si>
  <si>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</si>
  <si>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</si>
  <si>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</si>
  <si>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</si>
  <si>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</si>
  <si>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</si>
  <si>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</si>
  <si>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</si>
  <si>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</si>
  <si>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</si>
  <si>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</si>
  <si>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</si>
  <si>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</si>
  <si>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</si>
  <si>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</si>
  <si>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</si>
  <si>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</si>
  <si>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</si>
  <si>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</si>
  <si>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</si>
  <si>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</si>
  <si>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</si>
  <si>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</si>
  <si>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</si>
  <si>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</si>
  <si>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</si>
  <si>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</si>
  <si>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</si>
  <si>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</si>
  <si>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</si>
  <si>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</si>
  <si>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</si>
  <si>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</si>
  <si>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</si>
  <si>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</si>
  <si>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</si>
  <si>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</si>
  <si>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</si>
  <si>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</si>
  <si>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</si>
  <si>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</si>
  <si>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</si>
  <si>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</si>
  <si>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</si>
  <si>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</si>
  <si>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</si>
  <si>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</si>
  <si>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</si>
  <si>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</si>
  <si>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</si>
  <si>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</si>
  <si>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</si>
  <si>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</si>
  <si>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</si>
  <si>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仁愛之家</t>
    <phoneticPr fontId="3" type="noConversion"/>
  </si>
  <si>
    <t>無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</si>
  <si>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</si>
  <si>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</si>
  <si>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</si>
  <si>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單位：元</t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</si>
  <si>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</si>
  <si>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</si>
  <si>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</si>
  <si>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</si>
  <si>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</si>
  <si>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</si>
  <si>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</si>
  <si>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</si>
  <si>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</si>
  <si>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</si>
  <si>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</si>
  <si>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兒童福利中心</t>
  </si>
  <si>
    <t>社會局主管合計</t>
    <phoneticPr fontId="3" type="noConversion"/>
  </si>
  <si>
    <t>社會局小計</t>
    <phoneticPr fontId="3" type="noConversion"/>
  </si>
  <si>
    <t>仁愛之家小計</t>
    <phoneticPr fontId="3" type="noConversion"/>
  </si>
  <si>
    <t>兒童福利中心小計</t>
    <phoneticPr fontId="3" type="noConversion"/>
  </si>
  <si>
    <t>無障礙之家小計</t>
    <phoneticPr fontId="3" type="noConversion"/>
  </si>
  <si>
    <t>長青綜合服務中心小計</t>
    <phoneticPr fontId="3" type="noConversion"/>
  </si>
  <si>
    <t>財團法人後勁福利基金會小計</t>
    <phoneticPr fontId="3" type="noConversion"/>
  </si>
  <si>
    <t>財團法人惠民醫療救助基金會小計</t>
    <phoneticPr fontId="3" type="noConversion"/>
  </si>
  <si>
    <t>家庭暴力及性侵害防治中心小計</t>
    <phoneticPr fontId="3" type="noConversion"/>
  </si>
  <si>
    <t>社會局</t>
    <phoneticPr fontId="3" type="noConversion"/>
  </si>
  <si>
    <t>(主管機關)合計</t>
    <phoneticPr fontId="3" type="noConversion"/>
  </si>
  <si>
    <t>(機關)</t>
    <phoneticPr fontId="3" type="noConversion"/>
  </si>
  <si>
    <r>
      <t>高雄市政府</t>
    </r>
    <r>
      <rPr>
        <u/>
        <sz val="24"/>
        <color theme="1"/>
        <rFont val="標楷體"/>
        <family val="4"/>
        <charset val="136"/>
      </rPr>
      <t>(主管機關名稱)</t>
    </r>
    <r>
      <rPr>
        <sz val="24"/>
        <color theme="1"/>
        <rFont val="標楷體"/>
        <family val="4"/>
        <charset val="136"/>
      </rPr>
      <t>(含基金、財團法人)111年7月辦理政策及業務宣導之執行情形表</t>
    </r>
    <phoneticPr fontId="3" type="noConversion"/>
  </si>
  <si>
    <t>活動課</t>
  </si>
  <si>
    <t>福利服務-兒童福利服務</t>
  </si>
  <si>
    <t>中國時報</t>
  </si>
  <si>
    <t>高雄廣播電臺</t>
  </si>
  <si>
    <t>婦女及保護服務科</t>
    <phoneticPr fontId="3" type="noConversion"/>
  </si>
  <si>
    <t>宣傳1,000人次</t>
    <phoneticPr fontId="3" type="noConversion"/>
  </si>
  <si>
    <t>111年全年度，於每週二播出</t>
  </si>
  <si>
    <t>秘書室</t>
  </si>
  <si>
    <t>每季20,800元/全年共83,200元</t>
  </si>
  <si>
    <t>友善環境 陪伴孩子快樂成長─高雄育兒資源中心 家長超FUN心。宣導本市已設置22家育兒資源中心，提供優質育兒及遊戲空間、嬰幼兒及親子活動、親職教育、兒童發展篩檢、育兒指導等服務，讓親子從中成長與學習。</t>
  </si>
  <si>
    <t>為讓民眾更認識育兒資源中心的服務功能，提升參與率與使用度，運用中國時報111年新春特刊進行宣導，預計受益54,000人次。</t>
  </si>
  <si>
    <r>
      <rPr>
        <sz val="14"/>
        <color rgb="FF000000"/>
        <rFont val="Microsoft YaHei"/>
        <family val="2"/>
        <charset val="134"/>
      </rPr>
      <t>「</t>
    </r>
    <r>
      <rPr>
        <sz val="14"/>
        <color rgb="FF000000"/>
        <rFont val="標楷體"/>
        <family val="2"/>
        <charset val="136"/>
      </rPr>
      <t>好孕行得通</t>
    </r>
    <r>
      <rPr>
        <sz val="14"/>
        <color rgb="FF000000"/>
        <rFont val="Microsoft YaHei"/>
        <family val="2"/>
        <charset val="134"/>
      </rPr>
      <t>」</t>
    </r>
    <r>
      <rPr>
        <sz val="14"/>
        <color rgb="FF000000"/>
        <rFont val="標楷體"/>
        <family val="2"/>
        <charset val="136"/>
      </rPr>
      <t>孕婦產檢交通補助及本市未滿</t>
    </r>
    <r>
      <rPr>
        <sz val="14"/>
        <color rgb="FF000000"/>
        <rFont val="Microsoft YaHei"/>
        <family val="2"/>
        <charset val="136"/>
      </rPr>
      <t>3</t>
    </r>
    <r>
      <rPr>
        <sz val="14"/>
        <color rgb="FF000000"/>
        <rFont val="標楷體"/>
        <family val="2"/>
        <charset val="136"/>
      </rPr>
      <t>歲兒童準公共托育補助</t>
    </r>
    <phoneticPr fontId="3" type="noConversion"/>
  </si>
  <si>
    <t>111.11.10</t>
    <phoneticPr fontId="3" type="noConversion"/>
  </si>
  <si>
    <t>台灣新新聞</t>
    <phoneticPr fontId="3" type="noConversion"/>
  </si>
  <si>
    <t>台灣新新聞報</t>
    <phoneticPr fontId="3" type="noConversion"/>
  </si>
  <si>
    <t>1.社會救助-社會救助
2.人民團體組織–人民團體輔導、社區發展暨推行合作業務
3.福利服務-兒少及婦女福利服務計畫
4一般行政-業務管理</t>
    <phoneticPr fontId="3" type="noConversion"/>
  </si>
  <si>
    <t>福利服務-兒少及婦女福利服務計畫</t>
  </si>
  <si>
    <t>高雄市公益彩券盈餘基金</t>
    <phoneticPr fontId="3" type="noConversion"/>
  </si>
  <si>
    <t>2022高雄市國際身心障礙者日「與愛共融」</t>
    <phoneticPr fontId="3" type="noConversion"/>
  </si>
  <si>
    <t>網路媒體
(含社群媒體)</t>
  </si>
  <si>
    <t>111.11.10-111.12.25</t>
    <phoneticPr fontId="3" type="noConversion"/>
  </si>
  <si>
    <t>活動課</t>
    <phoneticPr fontId="3" type="noConversion"/>
  </si>
  <si>
    <t>基金預算</t>
  </si>
  <si>
    <t>社會福利支出—辦理國際身心障礙者日系列及主軸
活動</t>
    <phoneticPr fontId="3" type="noConversion"/>
  </si>
  <si>
    <t>亟子創意行銷有限公司</t>
    <phoneticPr fontId="3" type="noConversion"/>
  </si>
  <si>
    <t>宣傳2022高雄市國際身心障礙者日達到民眾關注身障議題</t>
    <phoneticPr fontId="3" type="noConversion"/>
  </si>
  <si>
    <t>高雄市政府臉書(小社的日常)</t>
    <phoneticPr fontId="3" type="noConversion"/>
  </si>
  <si>
    <t>臉書線上抽獎活動、宣導影片
媒體廣告總經費為450,000元，預計於12月份全額支付</t>
    <phoneticPr fontId="3" type="noConversion"/>
  </si>
  <si>
    <r>
      <t>高雄市政府</t>
    </r>
    <r>
      <rPr>
        <sz val="24"/>
        <color theme="1"/>
        <rFont val="標楷體"/>
        <family val="4"/>
        <charset val="136"/>
      </rPr>
      <t>社會局</t>
    </r>
    <r>
      <rPr>
        <sz val="24"/>
        <color rgb="FF000000"/>
        <rFont val="標楷體"/>
        <family val="4"/>
        <charset val="136"/>
      </rPr>
      <t>(含基金、財團法人)111年</t>
    </r>
    <r>
      <rPr>
        <sz val="24"/>
        <color theme="1"/>
        <rFont val="標楷體"/>
        <family val="4"/>
        <charset val="136"/>
      </rPr>
      <t>11月</t>
    </r>
    <r>
      <rPr>
        <sz val="24"/>
        <color rgb="FF000000"/>
        <rFont val="標楷體"/>
        <family val="4"/>
        <charset val="136"/>
      </rPr>
      <t>辦理政策及業務宣導之執行情形表</t>
    </r>
    <phoneticPr fontId="3" type="noConversion"/>
  </si>
  <si>
    <t>婦幼青少年活動中心</t>
    <phoneticPr fontId="3" type="noConversion"/>
  </si>
  <si>
    <t>111年第2期社區婦女大學女性學習系列課程招生</t>
    <phoneticPr fontId="3" type="noConversion"/>
  </si>
  <si>
    <t>網路媒體  (含社群媒體)</t>
    <phoneticPr fontId="3" type="noConversion"/>
  </si>
  <si>
    <t>公務預算</t>
    <phoneticPr fontId="3" type="noConversion"/>
  </si>
  <si>
    <t>欣品設計</t>
    <phoneticPr fontId="3" type="noConversion"/>
  </si>
  <si>
    <t>為利將活動訊息宣傳，預估貼文互動成果17,641人次；觸及人數45,327人 。</t>
    <phoneticPr fontId="3" type="noConversion"/>
  </si>
  <si>
    <t>婦幼青少年活動中心臉書</t>
    <phoneticPr fontId="3" type="noConversion"/>
  </si>
  <si>
    <t>婦幼青少年活動中心(婦女館)</t>
  </si>
  <si>
    <t>111年中高齡婦女新生活系列活動-夫妻生活大哉問~了解男性腦如何思考</t>
  </si>
  <si>
    <t>111.06.24-111.07.10</t>
  </si>
  <si>
    <t>藝典企業社</t>
  </si>
  <si>
    <t>為利將活動訊息宣傳，貼文互動成果474人次；觸及人數12,971人 。</t>
    <phoneticPr fontId="3" type="noConversion"/>
  </si>
  <si>
    <t>111年中高齡婦女新生活系列活動-修練溝通軟實力人生不碰壁</t>
  </si>
  <si>
    <t>111.08.17-111.09.11</t>
  </si>
  <si>
    <t>為利將活動訊息宣傳，貼文互動成果1,090人次；觸及人數11,108人 。</t>
    <phoneticPr fontId="3" type="noConversion"/>
  </si>
  <si>
    <t>111.09.15-111.09.25
111.10.05-111.10.15</t>
    <phoneticPr fontId="3" type="noConversion"/>
  </si>
  <si>
    <t>11月付款</t>
    <phoneticPr fontId="3" type="noConversion"/>
  </si>
  <si>
    <t>111.1.1-111.12.31</t>
    <phoneticPr fontId="3" type="noConversion"/>
  </si>
  <si>
    <t>8.</t>
  </si>
  <si>
    <t>執行金額：</t>
    <phoneticPr fontId="3" type="noConversion"/>
  </si>
  <si>
    <t>A.係指填表當季執行數(含實付數及預付數)</t>
    <phoneticPr fontId="3" type="noConversion"/>
  </si>
  <si>
    <t>B.另有支出收回等致執行數變動之情形者，請於備註欄敘明。</t>
    <phoneticPr fontId="3" type="noConversion"/>
  </si>
  <si>
    <t>C.倘已簽訂契約並辦理宣導，惟未達契約規定付款期程者，請於備註欄說明契約金額及預計付款期程。</t>
    <phoneticPr fontId="3" type="noConversion"/>
  </si>
  <si>
    <t>崩壞童話-賣火柴的小女孩(#數位親密關係暴力)</t>
    <phoneticPr fontId="3" type="noConversion"/>
  </si>
  <si>
    <t>111.12.30-112.12.31</t>
    <phoneticPr fontId="3" type="noConversion"/>
  </si>
  <si>
    <t>代辦經費-社會局公益彩券盈餘基金</t>
    <phoneticPr fontId="3" type="noConversion"/>
  </si>
  <si>
    <t>果嗑漫畫工作室</t>
    <phoneticPr fontId="3" type="noConversion"/>
  </si>
  <si>
    <t>向民眾傳達何為數位親密關係暴力</t>
    <phoneticPr fontId="3" type="noConversion"/>
  </si>
  <si>
    <t>綜規組</t>
    <phoneticPr fontId="3" type="noConversion"/>
  </si>
  <si>
    <t>媒體廣告總經費為56,000元，已於2月份支付全額，宣傳期程為全年度。</t>
    <phoneticPr fontId="3" type="noConversion"/>
  </si>
  <si>
    <t>媒體廣告總經費為94,500元，分二期支付(11月及12月)。</t>
    <phoneticPr fontId="3" type="noConversion"/>
  </si>
  <si>
    <t>家防中心youtube頻道及家防中心臉書粉絲專頁</t>
    <phoneticPr fontId="3" type="noConversion"/>
  </si>
  <si>
    <t>本局與高雄廣播電臺合作製播「我愛高雄-二四五福利談」節目，111年1-12月宣導主題包含社會救助、強化社會安全網、婦女福利、兒童福利、災害防備、新住民服務、家庭暴力防治、青少年福利、人民團體與社區工作、老人福利、身心障礙福利、志願服務(11月主題為身心障礙福利)。</t>
    <phoneticPr fontId="3" type="noConversion"/>
  </si>
  <si>
    <t>每週二於高雄廣播電臺現場播出，社會局官網亦設置「社福廣播」專區，提供30天內廣播節目收聽，111年截至11月30日透過本局官網連結計有12,725人次收聽，顯示仍有許多民眾係透過廣播節目獲取社會褔利服務資訊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</si>
</sst>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&quot; &quot;"/>
    <numFmt numFmtId="177" formatCode="#,##0_ "/>
    <numFmt numFmtId="178" formatCode="_-* #,##0_-;\-* #,##0_-;_-* &quot;-&quot;??_-;_-@_-"/>
  </numFmts>
  <fonts count="26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u/>
      <sz val="24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color rgb="FF000000"/>
      <name val="標楷體"/>
      <family val="2"/>
      <charset val="134"/>
    </font>
    <font>
      <sz val="14"/>
      <color rgb="FF000000"/>
      <name val="Microsoft YaHei"/>
      <family val="2"/>
      <charset val="134"/>
    </font>
    <font>
      <sz val="14"/>
      <color rgb="FF000000"/>
      <name val="標楷體"/>
      <family val="2"/>
      <charset val="136"/>
    </font>
    <font>
      <sz val="14"/>
      <color rgb="FF000000"/>
      <name val="Microsoft YaHe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right" vertical="top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top"/>
    </xf>
    <xf numFmtId="0" fontId="12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77" fontId="12" fillId="0" borderId="2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>
      <alignment vertical="center"/>
    </xf>
    <xf numFmtId="3" fontId="6" fillId="0" borderId="4" xfId="1" applyNumberFormat="1" applyFont="1" applyBorder="1">
      <alignment vertical="center"/>
    </xf>
    <xf numFmtId="0" fontId="6" fillId="0" borderId="3" xfId="1" applyFont="1" applyBorder="1">
      <alignment vertical="center"/>
    </xf>
    <xf numFmtId="3" fontId="6" fillId="0" borderId="3" xfId="1" applyNumberFormat="1" applyFont="1" applyBorder="1">
      <alignment vertical="center"/>
    </xf>
    <xf numFmtId="178" fontId="6" fillId="0" borderId="3" xfId="2" applyNumberFormat="1" applyFont="1" applyFill="1" applyBorder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0" fillId="0" borderId="2" xfId="1" applyFont="1" applyBorder="1" applyAlignment="1">
      <alignment vertical="center" wrapText="1"/>
    </xf>
    <xf numFmtId="3" fontId="20" fillId="0" borderId="2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3" fontId="20" fillId="0" borderId="2" xfId="1" applyNumberFormat="1" applyFont="1" applyBorder="1" applyAlignment="1">
      <alignment vertical="center" wrapText="1"/>
    </xf>
    <xf numFmtId="0" fontId="20" fillId="0" borderId="2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3" fontId="20" fillId="0" borderId="2" xfId="1" applyNumberFormat="1" applyFont="1" applyBorder="1" applyAlignment="1">
      <alignment horizontal="center" vertical="center"/>
    </xf>
    <xf numFmtId="0" fontId="21" fillId="0" borderId="3" xfId="1" applyFont="1" applyBorder="1" applyAlignment="1">
      <alignment vertical="center" wrapText="1"/>
    </xf>
    <xf numFmtId="0" fontId="22" fillId="0" borderId="8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20" fillId="0" borderId="3" xfId="1" applyFont="1" applyBorder="1" applyAlignment="1">
      <alignment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6" xfId="1" applyFont="1" applyBorder="1" applyAlignment="1">
      <alignment vertical="center" wrapText="1"/>
    </xf>
    <xf numFmtId="0" fontId="20" fillId="0" borderId="6" xfId="1" applyFont="1" applyBorder="1" applyAlignment="1">
      <alignment horizontal="left" vertical="center" wrapText="1"/>
    </xf>
    <xf numFmtId="0" fontId="20" fillId="2" borderId="6" xfId="1" applyFont="1" applyFill="1" applyBorder="1" applyAlignment="1">
      <alignment horizontal="center" vertical="center" wrapText="1"/>
    </xf>
    <xf numFmtId="178" fontId="6" fillId="0" borderId="3" xfId="2" applyNumberFormat="1" applyFont="1" applyFill="1" applyBorder="1" applyAlignment="1">
      <alignment horizontal="center" vertical="center"/>
    </xf>
    <xf numFmtId="3" fontId="20" fillId="0" borderId="6" xfId="1" applyNumberFormat="1" applyFont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Alignment="1">
      <alignment horizontal="justify" vertical="top" wrapText="1"/>
    </xf>
    <xf numFmtId="0" fontId="13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topLeftCell="A4" workbookViewId="0">
      <selection activeCell="D20" sqref="D20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74" t="s">
        <v>47</v>
      </c>
      <c r="B4" s="74" t="s">
        <v>37</v>
      </c>
      <c r="C4" s="7" t="s">
        <v>15</v>
      </c>
      <c r="D4" s="74" t="s">
        <v>19</v>
      </c>
      <c r="E4" s="74" t="s">
        <v>53</v>
      </c>
      <c r="F4" s="74" t="s">
        <v>14</v>
      </c>
      <c r="G4" s="74" t="s">
        <v>46</v>
      </c>
      <c r="H4" s="10">
        <f>1000</f>
        <v>1000</v>
      </c>
      <c r="I4" s="74" t="s">
        <v>39</v>
      </c>
      <c r="J4" s="74" t="s">
        <v>38</v>
      </c>
      <c r="K4" s="8" t="s">
        <v>20</v>
      </c>
      <c r="L4" s="9" t="s">
        <v>21</v>
      </c>
    </row>
    <row r="5" spans="1:1024" ht="45" customHeight="1" x14ac:dyDescent="0.3">
      <c r="A5" s="74"/>
      <c r="B5" s="74"/>
      <c r="C5" s="7" t="s">
        <v>16</v>
      </c>
      <c r="D5" s="74"/>
      <c r="E5" s="74"/>
      <c r="F5" s="74"/>
      <c r="G5" s="74"/>
      <c r="H5" s="10">
        <v>2000</v>
      </c>
      <c r="I5" s="74"/>
      <c r="J5" s="74"/>
      <c r="K5" s="8" t="s">
        <v>22</v>
      </c>
      <c r="L5" s="9" t="s">
        <v>52</v>
      </c>
    </row>
    <row r="6" spans="1:1024" ht="45" customHeight="1" x14ac:dyDescent="0.3">
      <c r="A6" s="74"/>
      <c r="B6" s="74"/>
      <c r="C6" s="7" t="s">
        <v>17</v>
      </c>
      <c r="D6" s="74"/>
      <c r="E6" s="74"/>
      <c r="F6" s="74"/>
      <c r="G6" s="74"/>
      <c r="H6" s="10">
        <v>3000</v>
      </c>
      <c r="I6" s="74"/>
      <c r="J6" s="74"/>
      <c r="K6" s="9" t="s">
        <v>40</v>
      </c>
      <c r="L6" s="9" t="s">
        <v>23</v>
      </c>
    </row>
    <row r="7" spans="1:1024" ht="84.25" customHeight="1" x14ac:dyDescent="0.3">
      <c r="A7" s="75"/>
      <c r="B7" s="75"/>
      <c r="C7" s="19" t="s">
        <v>18</v>
      </c>
      <c r="D7" s="75"/>
      <c r="E7" s="75"/>
      <c r="F7" s="75"/>
      <c r="G7" s="75"/>
      <c r="H7" s="20">
        <v>4000</v>
      </c>
      <c r="I7" s="75"/>
      <c r="J7" s="75"/>
      <c r="K7" s="21"/>
      <c r="L7" s="22" t="s">
        <v>51</v>
      </c>
    </row>
    <row r="8" spans="1:1024" ht="128.25" customHeight="1" x14ac:dyDescent="0.3">
      <c r="A8" s="17" t="s">
        <v>48</v>
      </c>
      <c r="B8" s="17" t="s">
        <v>45</v>
      </c>
      <c r="C8" s="17" t="s">
        <v>13</v>
      </c>
      <c r="D8" s="17" t="s">
        <v>24</v>
      </c>
      <c r="E8" s="17" t="s">
        <v>54</v>
      </c>
      <c r="F8" s="17" t="s">
        <v>14</v>
      </c>
      <c r="G8" s="17" t="s">
        <v>43</v>
      </c>
      <c r="H8" s="18">
        <v>0</v>
      </c>
      <c r="I8" s="17" t="s">
        <v>49</v>
      </c>
      <c r="J8" s="17" t="s">
        <v>25</v>
      </c>
      <c r="K8" s="17" t="s">
        <v>50</v>
      </c>
      <c r="L8" s="17" t="s">
        <v>26</v>
      </c>
      <c r="AMJ8" s="2"/>
    </row>
    <row r="9" spans="1:1024" ht="19.05" x14ac:dyDescent="0.3">
      <c r="A9" s="11" t="s">
        <v>27</v>
      </c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024" ht="19.55" customHeight="1" x14ac:dyDescent="0.3">
      <c r="A10" s="12" t="s">
        <v>28</v>
      </c>
      <c r="B10" s="76" t="s">
        <v>41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AMJ10" s="2"/>
    </row>
    <row r="11" spans="1:1024" ht="41.95" customHeight="1" x14ac:dyDescent="0.3">
      <c r="A11" s="13" t="s">
        <v>29</v>
      </c>
      <c r="B11" s="77" t="s">
        <v>30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024" s="1" customFormat="1" ht="19.05" x14ac:dyDescent="0.3">
      <c r="A12" s="12" t="s">
        <v>31</v>
      </c>
      <c r="B12" s="14" t="s">
        <v>55</v>
      </c>
      <c r="D12" s="14"/>
      <c r="E12" s="15"/>
      <c r="F12" s="15"/>
      <c r="G12" s="15"/>
      <c r="H12" s="15"/>
      <c r="I12" s="15"/>
      <c r="J12" s="15"/>
      <c r="K12" s="15"/>
      <c r="L12" s="15"/>
    </row>
    <row r="13" spans="1:1024" s="1" customFormat="1" ht="19.05" x14ac:dyDescent="0.3">
      <c r="A13" s="12" t="s">
        <v>32</v>
      </c>
      <c r="B13" s="14" t="s">
        <v>42</v>
      </c>
      <c r="D13" s="14"/>
      <c r="E13" s="15"/>
      <c r="F13" s="15"/>
      <c r="G13" s="15"/>
      <c r="H13" s="15"/>
      <c r="I13" s="15"/>
      <c r="J13" s="15"/>
      <c r="K13" s="15"/>
      <c r="L13" s="15"/>
    </row>
    <row r="14" spans="1:1024" s="1" customFormat="1" ht="19.05" x14ac:dyDescent="0.3">
      <c r="A14" s="12" t="s">
        <v>33</v>
      </c>
      <c r="B14" s="14" t="s">
        <v>44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34</v>
      </c>
      <c r="B15" s="16" t="s">
        <v>35</v>
      </c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8"/>
  <sheetViews>
    <sheetView tabSelected="1" zoomScale="60" zoomScaleNormal="60" workbookViewId="0">
      <selection activeCell="M6" sqref="M6:N23"/>
    </sheetView>
  </sheetViews>
  <sheetFormatPr defaultRowHeight="17" x14ac:dyDescent="0.3"/>
  <cols>
    <col min="1" max="1" width="24.375" style="25" customWidth="1"/>
    <col min="2" max="2" width="22.625" style="1" customWidth="1"/>
    <col min="3" max="3" width="16.125" style="25" customWidth="1"/>
    <col min="4" max="4" width="17.375" style="25" customWidth="1"/>
    <col min="5" max="5" width="13.625" style="1" customWidth="1"/>
    <col min="6" max="6" width="13.5" style="1" customWidth="1"/>
    <col min="7" max="7" width="17.25" style="1" customWidth="1"/>
    <col min="8" max="8" width="12.75" style="1" customWidth="1"/>
    <col min="9" max="9" width="13.875" style="25" customWidth="1"/>
    <col min="10" max="10" width="31.25" style="1" customWidth="1"/>
    <col min="11" max="11" width="17.75" style="1" customWidth="1"/>
    <col min="12" max="12" width="11.875" style="1" customWidth="1"/>
    <col min="13" max="1023" width="8.5" style="1" customWidth="1"/>
    <col min="1024" max="1025" width="9" style="1" customWidth="1"/>
    <col min="1026" max="16384" width="9" style="1"/>
  </cols>
  <sheetData>
    <row r="1" spans="1:1024" ht="33.299999999999997" x14ac:dyDescent="0.3">
      <c r="A1" s="73" t="s">
        <v>115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024" ht="19.0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26"/>
      <c r="L2" s="5" t="s">
        <v>61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9" customHeight="1" x14ac:dyDescent="0.3">
      <c r="A4" s="30" t="s">
        <v>74</v>
      </c>
      <c r="B4" s="30"/>
      <c r="C4" s="30"/>
      <c r="D4" s="30"/>
      <c r="E4" s="30"/>
      <c r="F4" s="30"/>
      <c r="G4" s="30"/>
      <c r="H4" s="36">
        <f>H5+H13+H19</f>
        <v>59340</v>
      </c>
      <c r="I4" s="30"/>
      <c r="J4" s="30"/>
      <c r="K4" s="30"/>
      <c r="L4" s="30"/>
    </row>
    <row r="5" spans="1:1024" ht="30.25" customHeight="1" x14ac:dyDescent="0.3">
      <c r="A5" s="30" t="s">
        <v>75</v>
      </c>
      <c r="B5" s="30"/>
      <c r="C5" s="30"/>
      <c r="D5" s="30"/>
      <c r="E5" s="30"/>
      <c r="F5" s="30"/>
      <c r="G5" s="30"/>
      <c r="H5" s="36">
        <f>H6+H7+H8+H9+H10</f>
        <v>30840</v>
      </c>
      <c r="I5" s="30"/>
      <c r="J5" s="30"/>
      <c r="K5" s="30"/>
      <c r="L5" s="30"/>
    </row>
    <row r="6" spans="1:1024" s="2" customFormat="1" ht="355.25" customHeight="1" x14ac:dyDescent="0.3">
      <c r="A6" s="24" t="s">
        <v>83</v>
      </c>
      <c r="B6" s="53" t="s">
        <v>148</v>
      </c>
      <c r="C6" s="80" t="s">
        <v>15</v>
      </c>
      <c r="D6" s="53" t="s">
        <v>93</v>
      </c>
      <c r="E6" s="59" t="s">
        <v>94</v>
      </c>
      <c r="F6" s="80" t="s">
        <v>14</v>
      </c>
      <c r="G6" s="53" t="s">
        <v>102</v>
      </c>
      <c r="H6" s="54">
        <v>0</v>
      </c>
      <c r="I6" s="59" t="s">
        <v>90</v>
      </c>
      <c r="J6" s="53" t="s">
        <v>149</v>
      </c>
      <c r="K6" s="55" t="s">
        <v>90</v>
      </c>
      <c r="L6" s="56" t="s">
        <v>95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2" customFormat="1" ht="104.6" customHeight="1" x14ac:dyDescent="0.3">
      <c r="A7" s="24" t="s">
        <v>83</v>
      </c>
      <c r="B7" s="63" t="s">
        <v>98</v>
      </c>
      <c r="C7" s="64" t="s">
        <v>17</v>
      </c>
      <c r="D7" s="24" t="s">
        <v>99</v>
      </c>
      <c r="E7" s="24" t="s">
        <v>91</v>
      </c>
      <c r="F7" s="24" t="s">
        <v>14</v>
      </c>
      <c r="G7" s="24" t="s">
        <v>103</v>
      </c>
      <c r="H7" s="70">
        <v>20000</v>
      </c>
      <c r="I7" s="24" t="s">
        <v>100</v>
      </c>
      <c r="J7" s="23" t="s">
        <v>92</v>
      </c>
      <c r="K7" s="24" t="s">
        <v>101</v>
      </c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99.2" customHeight="1" x14ac:dyDescent="0.3">
      <c r="A8" s="24" t="s">
        <v>83</v>
      </c>
      <c r="B8" s="65" t="s">
        <v>117</v>
      </c>
      <c r="C8" s="24" t="s">
        <v>118</v>
      </c>
      <c r="D8" s="66" t="s">
        <v>131</v>
      </c>
      <c r="E8" s="67" t="s">
        <v>116</v>
      </c>
      <c r="F8" s="66" t="s">
        <v>119</v>
      </c>
      <c r="G8" s="24" t="s">
        <v>103</v>
      </c>
      <c r="H8" s="71">
        <v>5000</v>
      </c>
      <c r="I8" s="66" t="s">
        <v>120</v>
      </c>
      <c r="J8" s="67" t="s">
        <v>121</v>
      </c>
      <c r="K8" s="69" t="s">
        <v>122</v>
      </c>
      <c r="L8" s="68" t="s">
        <v>132</v>
      </c>
    </row>
    <row r="9" spans="1:1024" ht="98.5" customHeight="1" x14ac:dyDescent="0.3">
      <c r="A9" s="24" t="s">
        <v>83</v>
      </c>
      <c r="B9" s="65" t="s">
        <v>124</v>
      </c>
      <c r="C9" s="24" t="s">
        <v>118</v>
      </c>
      <c r="D9" s="66" t="s">
        <v>125</v>
      </c>
      <c r="E9" s="66" t="s">
        <v>123</v>
      </c>
      <c r="F9" s="66" t="s">
        <v>14</v>
      </c>
      <c r="G9" s="24" t="s">
        <v>103</v>
      </c>
      <c r="H9" s="71">
        <v>2600</v>
      </c>
      <c r="I9" s="66" t="s">
        <v>126</v>
      </c>
      <c r="J9" s="67" t="s">
        <v>127</v>
      </c>
      <c r="K9" s="69" t="s">
        <v>122</v>
      </c>
      <c r="L9" s="68" t="s">
        <v>132</v>
      </c>
    </row>
    <row r="10" spans="1:1024" ht="91.7" customHeight="1" x14ac:dyDescent="0.3">
      <c r="A10" s="24" t="s">
        <v>83</v>
      </c>
      <c r="B10" s="65" t="s">
        <v>128</v>
      </c>
      <c r="C10" s="24" t="s">
        <v>118</v>
      </c>
      <c r="D10" s="66" t="s">
        <v>129</v>
      </c>
      <c r="E10" s="66" t="s">
        <v>123</v>
      </c>
      <c r="F10" s="66" t="s">
        <v>14</v>
      </c>
      <c r="G10" s="24" t="s">
        <v>103</v>
      </c>
      <c r="H10" s="71">
        <v>3240</v>
      </c>
      <c r="I10" s="66" t="s">
        <v>126</v>
      </c>
      <c r="J10" s="67" t="s">
        <v>130</v>
      </c>
      <c r="K10" s="69" t="s">
        <v>122</v>
      </c>
      <c r="L10" s="68" t="s">
        <v>132</v>
      </c>
    </row>
    <row r="11" spans="1:1024" s="60" customFormat="1" ht="60.45" customHeight="1" x14ac:dyDescent="0.3">
      <c r="A11" s="30" t="s">
        <v>76</v>
      </c>
      <c r="B11" s="30"/>
      <c r="C11" s="30"/>
      <c r="D11" s="30"/>
      <c r="E11" s="30"/>
      <c r="F11" s="30"/>
      <c r="G11" s="30"/>
      <c r="H11" s="30">
        <v>0</v>
      </c>
      <c r="I11" s="30"/>
      <c r="J11" s="30"/>
      <c r="K11" s="30"/>
      <c r="L11" s="30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</row>
    <row r="12" spans="1:1024" ht="60.45" customHeight="1" x14ac:dyDescent="0.3">
      <c r="A12" s="31" t="s">
        <v>56</v>
      </c>
      <c r="B12" s="32" t="s">
        <v>57</v>
      </c>
      <c r="C12" s="33"/>
      <c r="D12" s="33"/>
      <c r="E12" s="32"/>
      <c r="F12" s="33"/>
      <c r="G12" s="32"/>
      <c r="H12" s="34"/>
      <c r="I12" s="33"/>
      <c r="J12" s="32"/>
      <c r="K12" s="32"/>
      <c r="L12" s="32"/>
    </row>
    <row r="13" spans="1:1024" s="2" customFormat="1" ht="65.25" customHeight="1" x14ac:dyDescent="0.3">
      <c r="A13" s="30" t="s">
        <v>77</v>
      </c>
      <c r="B13" s="30"/>
      <c r="C13" s="30"/>
      <c r="D13" s="30"/>
      <c r="E13" s="30"/>
      <c r="F13" s="30"/>
      <c r="G13" s="30"/>
      <c r="H13" s="38">
        <f>H14</f>
        <v>0</v>
      </c>
      <c r="I13" s="30"/>
      <c r="J13" s="30"/>
      <c r="K13" s="30"/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ht="247.25" customHeight="1" x14ac:dyDescent="0.3">
      <c r="A14" s="31" t="s">
        <v>73</v>
      </c>
      <c r="B14" s="57" t="s">
        <v>96</v>
      </c>
      <c r="C14" s="58" t="s">
        <v>17</v>
      </c>
      <c r="D14" s="59" t="s">
        <v>133</v>
      </c>
      <c r="E14" s="59" t="s">
        <v>87</v>
      </c>
      <c r="F14" s="59" t="s">
        <v>14</v>
      </c>
      <c r="G14" s="59" t="s">
        <v>88</v>
      </c>
      <c r="H14" s="61">
        <v>0</v>
      </c>
      <c r="I14" s="59" t="s">
        <v>89</v>
      </c>
      <c r="J14" s="53" t="s">
        <v>97</v>
      </c>
      <c r="K14" s="72" t="s">
        <v>89</v>
      </c>
      <c r="L14" s="62" t="s">
        <v>145</v>
      </c>
    </row>
    <row r="15" spans="1:1024" ht="50.3" customHeight="1" x14ac:dyDescent="0.3">
      <c r="A15" s="30" t="s">
        <v>78</v>
      </c>
      <c r="B15" s="30"/>
      <c r="C15" s="30"/>
      <c r="D15" s="30"/>
      <c r="E15" s="30"/>
      <c r="F15" s="30"/>
      <c r="G15" s="30"/>
      <c r="H15" s="36">
        <v>0</v>
      </c>
      <c r="I15" s="30"/>
      <c r="J15" s="30"/>
      <c r="K15" s="30"/>
      <c r="L15" s="30"/>
    </row>
    <row r="16" spans="1:1024" ht="222.15" customHeight="1" x14ac:dyDescent="0.3">
      <c r="A16" s="24" t="s">
        <v>104</v>
      </c>
      <c r="B16" s="39" t="s">
        <v>105</v>
      </c>
      <c r="C16" s="24" t="s">
        <v>106</v>
      </c>
      <c r="D16" s="24" t="s">
        <v>107</v>
      </c>
      <c r="E16" s="24" t="s">
        <v>108</v>
      </c>
      <c r="F16" s="24" t="s">
        <v>109</v>
      </c>
      <c r="G16" s="24" t="s">
        <v>110</v>
      </c>
      <c r="H16" s="61">
        <v>0</v>
      </c>
      <c r="I16" s="24" t="s">
        <v>111</v>
      </c>
      <c r="J16" s="23" t="s">
        <v>112</v>
      </c>
      <c r="K16" s="24" t="s">
        <v>113</v>
      </c>
      <c r="L16" s="23" t="s">
        <v>114</v>
      </c>
    </row>
    <row r="17" spans="1:1024" ht="61.15" customHeight="1" x14ac:dyDescent="0.3">
      <c r="A17" s="30" t="s">
        <v>79</v>
      </c>
      <c r="B17" s="30"/>
      <c r="C17" s="30"/>
      <c r="D17" s="30"/>
      <c r="E17" s="30"/>
      <c r="F17" s="30"/>
      <c r="G17" s="30"/>
      <c r="H17" s="36">
        <v>0</v>
      </c>
      <c r="I17" s="30"/>
      <c r="J17" s="30"/>
      <c r="K17" s="30"/>
      <c r="L17" s="30"/>
    </row>
    <row r="18" spans="1:1024" s="2" customFormat="1" ht="58.6" customHeight="1" x14ac:dyDescent="0.3">
      <c r="A18" s="31" t="s">
        <v>58</v>
      </c>
      <c r="B18" s="32" t="s">
        <v>57</v>
      </c>
      <c r="C18" s="33"/>
      <c r="D18" s="33"/>
      <c r="E18" s="32"/>
      <c r="F18" s="32"/>
      <c r="G18" s="32"/>
      <c r="H18" s="34"/>
      <c r="I18" s="33"/>
      <c r="J18" s="32"/>
      <c r="K18" s="32"/>
      <c r="L18" s="3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s="2" customFormat="1" ht="53.15" customHeight="1" x14ac:dyDescent="0.3">
      <c r="A19" s="30" t="s">
        <v>82</v>
      </c>
      <c r="B19" s="30"/>
      <c r="C19" s="30"/>
      <c r="D19" s="30"/>
      <c r="E19" s="30"/>
      <c r="F19" s="30"/>
      <c r="G19" s="30"/>
      <c r="H19" s="36">
        <f>H20</f>
        <v>28500</v>
      </c>
      <c r="I19" s="30"/>
      <c r="J19" s="30"/>
      <c r="K19" s="30"/>
      <c r="L19" s="3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</row>
    <row r="20" spans="1:1024" s="2" customFormat="1" ht="148.1" customHeight="1" x14ac:dyDescent="0.3">
      <c r="A20" s="24" t="s">
        <v>104</v>
      </c>
      <c r="B20" s="23" t="s">
        <v>139</v>
      </c>
      <c r="C20" s="24" t="s">
        <v>106</v>
      </c>
      <c r="D20" s="24" t="s">
        <v>140</v>
      </c>
      <c r="E20" s="37" t="s">
        <v>144</v>
      </c>
      <c r="F20" s="23" t="s">
        <v>109</v>
      </c>
      <c r="G20" s="9" t="s">
        <v>141</v>
      </c>
      <c r="H20" s="46">
        <v>28500</v>
      </c>
      <c r="I20" s="24" t="s">
        <v>142</v>
      </c>
      <c r="J20" s="23" t="s">
        <v>143</v>
      </c>
      <c r="K20" s="24" t="s">
        <v>147</v>
      </c>
      <c r="L20" s="23" t="s">
        <v>146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</row>
    <row r="21" spans="1:1024" s="2" customFormat="1" ht="52.3" customHeight="1" x14ac:dyDescent="0.3">
      <c r="A21" s="30" t="s">
        <v>81</v>
      </c>
      <c r="B21" s="30"/>
      <c r="C21" s="30"/>
      <c r="D21" s="30"/>
      <c r="E21" s="30"/>
      <c r="F21" s="30"/>
      <c r="G21" s="30"/>
      <c r="H21" s="30">
        <v>0</v>
      </c>
      <c r="I21" s="30"/>
      <c r="J21" s="30"/>
      <c r="K21" s="30"/>
      <c r="L21" s="3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2" customFormat="1" ht="39.4" customHeight="1" x14ac:dyDescent="0.3">
      <c r="A22" s="31" t="s">
        <v>59</v>
      </c>
      <c r="B22" s="32" t="s">
        <v>57</v>
      </c>
      <c r="C22" s="33"/>
      <c r="D22" s="33"/>
      <c r="E22" s="32"/>
      <c r="F22" s="32"/>
      <c r="G22" s="32"/>
      <c r="H22" s="34"/>
      <c r="I22" s="33"/>
      <c r="J22" s="32"/>
      <c r="K22" s="32"/>
      <c r="L22" s="3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s="2" customFormat="1" ht="38.049999999999997" x14ac:dyDescent="0.3">
      <c r="A23" s="30" t="s">
        <v>80</v>
      </c>
      <c r="B23" s="30"/>
      <c r="C23" s="30"/>
      <c r="D23" s="30"/>
      <c r="E23" s="30"/>
      <c r="F23" s="30"/>
      <c r="G23" s="30"/>
      <c r="H23" s="30">
        <v>0</v>
      </c>
      <c r="I23" s="30"/>
      <c r="J23" s="30"/>
      <c r="K23" s="30"/>
      <c r="L23" s="3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s="2" customFormat="1" ht="42.8" customHeight="1" x14ac:dyDescent="0.3">
      <c r="A24" s="31" t="s">
        <v>60</v>
      </c>
      <c r="B24" s="32" t="s">
        <v>57</v>
      </c>
      <c r="C24" s="33"/>
      <c r="D24" s="33"/>
      <c r="E24" s="32"/>
      <c r="F24" s="32"/>
      <c r="G24" s="32"/>
      <c r="H24" s="35"/>
      <c r="I24" s="33"/>
      <c r="J24" s="32"/>
      <c r="K24" s="32"/>
      <c r="L24" s="3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</row>
    <row r="25" spans="1:1024" s="2" customFormat="1" ht="19.55" customHeight="1" x14ac:dyDescent="0.3">
      <c r="A25" s="47"/>
      <c r="B25" s="48"/>
      <c r="C25" s="49"/>
      <c r="D25" s="49"/>
      <c r="E25" s="48"/>
      <c r="F25" s="48"/>
      <c r="G25" s="48"/>
      <c r="H25" s="50"/>
      <c r="I25" s="49"/>
      <c r="J25" s="48"/>
      <c r="K25" s="48"/>
      <c r="L25" s="4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</row>
    <row r="26" spans="1:1024" s="2" customFormat="1" ht="19.05" x14ac:dyDescent="0.3">
      <c r="A26" s="11" t="s">
        <v>27</v>
      </c>
      <c r="B26" s="11"/>
      <c r="C26" s="51"/>
      <c r="D26" s="14"/>
      <c r="E26" s="14"/>
      <c r="F26" s="14"/>
      <c r="G26" s="14"/>
      <c r="H26" s="14"/>
      <c r="I26" s="14"/>
      <c r="J26" s="14"/>
      <c r="K26" s="14"/>
      <c r="L26" s="1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ht="19.05" x14ac:dyDescent="0.3">
      <c r="A27" s="12" t="s">
        <v>28</v>
      </c>
      <c r="B27" s="76" t="s">
        <v>62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024" ht="19.05" x14ac:dyDescent="0.3">
      <c r="A28" s="12" t="s">
        <v>63</v>
      </c>
      <c r="B28" s="76" t="s">
        <v>64</v>
      </c>
      <c r="C28" s="76"/>
      <c r="D28" s="76"/>
      <c r="E28" s="76"/>
      <c r="F28" s="76"/>
      <c r="G28" s="76"/>
      <c r="H28" s="76"/>
      <c r="I28" s="76"/>
      <c r="J28" s="40"/>
      <c r="K28" s="40"/>
      <c r="L28" s="40"/>
    </row>
    <row r="29" spans="1:1024" ht="19.05" x14ac:dyDescent="0.3">
      <c r="A29" s="13" t="s">
        <v>65</v>
      </c>
      <c r="B29" s="77" t="s">
        <v>30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024" ht="19.05" x14ac:dyDescent="0.3">
      <c r="A30" s="12" t="s">
        <v>66</v>
      </c>
      <c r="B30" s="14" t="s">
        <v>55</v>
      </c>
      <c r="D30" s="14"/>
      <c r="E30" s="15"/>
      <c r="F30" s="15"/>
      <c r="G30" s="15"/>
      <c r="H30" s="15"/>
      <c r="I30" s="15"/>
      <c r="J30" s="15"/>
      <c r="K30" s="15"/>
      <c r="L30" s="15"/>
    </row>
    <row r="31" spans="1:1024" ht="19.05" x14ac:dyDescent="0.3">
      <c r="A31" s="12" t="s">
        <v>67</v>
      </c>
      <c r="B31" s="28" t="s">
        <v>68</v>
      </c>
      <c r="C31" s="52"/>
      <c r="D31" s="28"/>
      <c r="E31" s="29"/>
      <c r="F31" s="29"/>
      <c r="G31" s="29"/>
      <c r="H31" s="29"/>
      <c r="I31" s="29"/>
      <c r="J31" s="29"/>
      <c r="K31" s="29"/>
      <c r="L31" s="29"/>
    </row>
    <row r="32" spans="1:1024" ht="19.05" x14ac:dyDescent="0.3">
      <c r="A32" s="12" t="s">
        <v>69</v>
      </c>
      <c r="B32" s="78" t="s">
        <v>70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024" ht="19.05" x14ac:dyDescent="0.3">
      <c r="A33" s="1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024" ht="19.05" x14ac:dyDescent="0.3">
      <c r="A34" s="12" t="s">
        <v>71</v>
      </c>
      <c r="B34" s="16" t="s">
        <v>72</v>
      </c>
      <c r="D34" s="14"/>
      <c r="E34" s="14"/>
      <c r="F34" s="14"/>
      <c r="G34" s="14"/>
      <c r="H34" s="14"/>
      <c r="I34" s="14"/>
      <c r="J34" s="14"/>
      <c r="K34" s="14"/>
      <c r="L34" s="14"/>
    </row>
    <row r="35" spans="1:1024" s="2" customFormat="1" ht="19.05" x14ac:dyDescent="0.3">
      <c r="A35" s="12" t="s">
        <v>134</v>
      </c>
      <c r="B35" s="1" t="s">
        <v>135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2" customFormat="1" ht="19.05" x14ac:dyDescent="0.3">
      <c r="A36" s="12"/>
      <c r="B36" s="1" t="s">
        <v>136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2" customFormat="1" x14ac:dyDescent="0.3">
      <c r="A37" s="1"/>
      <c r="B37" s="1" t="s">
        <v>137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s="2" customFormat="1" x14ac:dyDescent="0.3">
      <c r="A38" s="1"/>
      <c r="B38" s="1" t="s">
        <v>138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</sheetData>
  <mergeCells count="5">
    <mergeCell ref="B32:L33"/>
    <mergeCell ref="A1:L1"/>
    <mergeCell ref="B27:L27"/>
    <mergeCell ref="B28:I28"/>
    <mergeCell ref="B29:L29"/>
  </mergeCells>
  <phoneticPr fontId="3" type="noConversion"/>
  <printOptions horizontalCentered="1"/>
  <pageMargins left="0.7" right="0.7" top="0.75" bottom="0.75" header="0.3" footer="0.3"/>
  <pageSetup paperSize="9" scale="61" fitToHeight="0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DF0B-5251-4A8D-8C8B-E6915F2B27CD}">
  <dimension ref="A1:AMJ18"/>
  <sheetViews>
    <sheetView topLeftCell="A7" workbookViewId="0">
      <selection activeCell="A10" sqref="A10:XFD18"/>
    </sheetView>
  </sheetViews>
  <sheetFormatPr defaultRowHeight="17" x14ac:dyDescent="0.3"/>
  <cols>
    <col min="1" max="1" width="18.875" style="1" customWidth="1"/>
    <col min="2" max="2" width="26.625" style="1" customWidth="1"/>
    <col min="3" max="3" width="16.375" style="1" customWidth="1"/>
    <col min="4" max="4" width="19.125" style="1" customWidth="1"/>
    <col min="5" max="5" width="13.625" style="1" customWidth="1"/>
    <col min="6" max="6" width="15.5" style="1" customWidth="1"/>
    <col min="7" max="7" width="16.375" style="1" customWidth="1"/>
    <col min="8" max="8" width="15.5" style="1" customWidth="1"/>
    <col min="9" max="9" width="13.875" style="1" customWidth="1"/>
    <col min="10" max="10" width="18.125" style="1" customWidth="1"/>
    <col min="11" max="11" width="17.75" style="1" customWidth="1"/>
    <col min="12" max="12" width="20.125" style="1" customWidth="1"/>
    <col min="13" max="1023" width="8.5" style="1" customWidth="1"/>
    <col min="1024" max="1024" width="9" style="1"/>
    <col min="1025" max="16384" width="9" style="2"/>
  </cols>
  <sheetData>
    <row r="1" spans="1:1024" ht="33.299999999999997" x14ac:dyDescent="0.3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46.2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049999999999997" x14ac:dyDescent="0.3">
      <c r="A4" s="41" t="s">
        <v>84</v>
      </c>
      <c r="B4" s="41"/>
      <c r="C4" s="42"/>
      <c r="D4" s="41"/>
      <c r="E4" s="41"/>
      <c r="F4" s="41"/>
      <c r="G4" s="41"/>
      <c r="H4" s="43"/>
      <c r="I4" s="41"/>
      <c r="J4" s="41"/>
      <c r="K4" s="41"/>
      <c r="L4" s="41"/>
    </row>
    <row r="5" spans="1:1024" ht="19.05" x14ac:dyDescent="0.3">
      <c r="A5" s="23" t="s">
        <v>85</v>
      </c>
      <c r="B5" s="39"/>
      <c r="C5" s="44"/>
      <c r="D5" s="23"/>
      <c r="E5" s="23"/>
      <c r="F5" s="23"/>
      <c r="G5" s="23"/>
      <c r="H5" s="45"/>
      <c r="I5" s="23"/>
      <c r="J5" s="23"/>
      <c r="K5" s="23"/>
      <c r="L5" s="23"/>
    </row>
    <row r="6" spans="1:1024" ht="19.05" x14ac:dyDescent="0.3">
      <c r="A6" s="23"/>
      <c r="B6" s="39"/>
      <c r="C6" s="23"/>
      <c r="D6" s="23"/>
      <c r="E6" s="23"/>
      <c r="F6" s="23"/>
      <c r="G6" s="23"/>
      <c r="H6" s="46"/>
      <c r="I6" s="23"/>
      <c r="J6" s="23"/>
      <c r="K6" s="23"/>
      <c r="L6" s="23"/>
    </row>
    <row r="7" spans="1:1024" ht="19.05" x14ac:dyDescent="0.3">
      <c r="A7" s="23"/>
      <c r="B7" s="39"/>
      <c r="C7" s="23"/>
      <c r="D7" s="23"/>
      <c r="E7" s="23"/>
      <c r="F7" s="23"/>
      <c r="G7" s="23"/>
      <c r="H7" s="46"/>
      <c r="I7" s="23"/>
      <c r="J7" s="23"/>
      <c r="K7" s="23"/>
      <c r="L7" s="23"/>
    </row>
    <row r="8" spans="1:1024" ht="19.05" x14ac:dyDescent="0.3">
      <c r="A8" s="23"/>
      <c r="B8" s="39"/>
      <c r="C8" s="23"/>
      <c r="D8" s="23"/>
      <c r="E8" s="23"/>
      <c r="F8" s="23"/>
      <c r="G8" s="23"/>
      <c r="H8" s="46"/>
      <c r="I8" s="23"/>
      <c r="J8" s="23"/>
      <c r="K8" s="23"/>
      <c r="L8" s="23"/>
    </row>
    <row r="9" spans="1:1024" ht="19.05" x14ac:dyDescent="0.3">
      <c r="A9" s="23" t="s">
        <v>85</v>
      </c>
      <c r="B9" s="23" t="s">
        <v>57</v>
      </c>
      <c r="C9" s="44"/>
      <c r="D9" s="23"/>
      <c r="E9" s="23"/>
      <c r="F9" s="23"/>
      <c r="G9" s="23"/>
      <c r="H9" s="45">
        <v>0</v>
      </c>
      <c r="I9" s="23"/>
      <c r="J9" s="23"/>
      <c r="K9" s="23"/>
      <c r="L9" s="23"/>
    </row>
    <row r="10" spans="1:1024" ht="19.05" x14ac:dyDescent="0.3">
      <c r="A10" s="11" t="s">
        <v>27</v>
      </c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024" ht="19.55" customHeight="1" x14ac:dyDescent="0.3">
      <c r="A11" s="12" t="s">
        <v>28</v>
      </c>
      <c r="B11" s="76" t="s">
        <v>62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AMJ11" s="2"/>
    </row>
    <row r="12" spans="1:1024" ht="19.55" customHeight="1" x14ac:dyDescent="0.3">
      <c r="A12" s="12" t="s">
        <v>63</v>
      </c>
      <c r="B12" s="76" t="s">
        <v>64</v>
      </c>
      <c r="C12" s="76"/>
      <c r="D12" s="76"/>
      <c r="E12" s="76"/>
      <c r="F12" s="76"/>
      <c r="G12" s="76"/>
      <c r="H12" s="76"/>
      <c r="I12" s="76"/>
      <c r="J12" s="40"/>
      <c r="K12" s="40"/>
      <c r="L12" s="40"/>
      <c r="AMJ12" s="2"/>
    </row>
    <row r="13" spans="1:1024" ht="19.05" x14ac:dyDescent="0.3">
      <c r="A13" s="13" t="s">
        <v>65</v>
      </c>
      <c r="B13" s="77" t="s">
        <v>30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024" s="1" customFormat="1" ht="19.05" x14ac:dyDescent="0.3">
      <c r="A14" s="12" t="s">
        <v>66</v>
      </c>
      <c r="B14" s="14" t="s">
        <v>55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67</v>
      </c>
      <c r="B15" s="28" t="s">
        <v>68</v>
      </c>
      <c r="C15" s="27"/>
      <c r="D15" s="28"/>
      <c r="E15" s="29"/>
      <c r="F15" s="29"/>
      <c r="G15" s="29"/>
      <c r="H15" s="29"/>
      <c r="I15" s="29"/>
      <c r="J15" s="29"/>
      <c r="K15" s="29"/>
      <c r="L15" s="29"/>
    </row>
    <row r="16" spans="1:1024" s="1" customFormat="1" ht="19.05" x14ac:dyDescent="0.3">
      <c r="A16" s="12" t="s">
        <v>69</v>
      </c>
      <c r="B16" s="78" t="s">
        <v>70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s="1" customFormat="1" ht="19.05" x14ac:dyDescent="0.3">
      <c r="A17" s="12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s="1" customFormat="1" ht="19.05" x14ac:dyDescent="0.3">
      <c r="A18" s="12" t="s">
        <v>71</v>
      </c>
      <c r="B18" s="16" t="s">
        <v>72</v>
      </c>
      <c r="D18" s="14"/>
      <c r="E18" s="14"/>
      <c r="F18" s="14"/>
      <c r="G18" s="14"/>
      <c r="H18" s="14"/>
      <c r="I18" s="14"/>
      <c r="J18" s="14"/>
      <c r="K18" s="14"/>
      <c r="L18" s="14"/>
    </row>
  </sheetData>
  <mergeCells count="5">
    <mergeCell ref="B16:L17"/>
    <mergeCell ref="A1:L1"/>
    <mergeCell ref="B11:L11"/>
    <mergeCell ref="B12:I12"/>
    <mergeCell ref="B13:L13"/>
  </mergeCells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範例</vt:lpstr>
      <vt:lpstr>11月</vt:lpstr>
      <vt:lpstr>空白表</vt:lpstr>
      <vt:lpstr>'11月'!Print_Area</vt:lpstr>
      <vt:lpstr>'11月'!Print_Titles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2022-12-07T01:58:24Z</dcterms:modified>
</cp:coreProperties>
</file>