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565" yWindow="-15" windowWidth="14280" windowHeight="12600" tabRatio="552"/>
  </bookViews>
  <sheets>
    <sheet name="社區發展與人民團體" sheetId="10" r:id="rId1"/>
    <sheet name="社會救助" sheetId="11" r:id="rId2"/>
    <sheet name="老人福利" sheetId="12" r:id="rId3"/>
    <sheet name="身心障礙福利" sheetId="14" r:id="rId4"/>
    <sheet name="婦女福利" sheetId="15" r:id="rId5"/>
    <sheet name="兒童及少年福利" sheetId="16" r:id="rId6"/>
    <sheet name="社會工作及志願服務" sheetId="17" r:id="rId7"/>
    <sheet name="家庭暴力及性侵害與性騷擾防治" sheetId="5" r:id="rId8"/>
  </sheets>
  <definedNames>
    <definedName name="_xlnm._FilterDatabase" localSheetId="2" hidden="1">老人福利!$A$3:$V$11</definedName>
    <definedName name="_xlnm._FilterDatabase" localSheetId="3" hidden="1">身心障礙福利!$A$3:$V$23</definedName>
    <definedName name="_xlnm._FilterDatabase" localSheetId="5" hidden="1">兒童及少年福利!$A$3:$V$14</definedName>
    <definedName name="_xlnm._FilterDatabase" localSheetId="0" hidden="1">社區發展與人民團體!$A$3:$W$9</definedName>
    <definedName name="_xlnm._FilterDatabase" localSheetId="6" hidden="1">社會工作及志願服務!$A$3:$V$15</definedName>
    <definedName name="_xlnm._FilterDatabase" localSheetId="1" hidden="1">社會救助!$A$3:$V$22</definedName>
    <definedName name="_xlnm._FilterDatabase" localSheetId="7" hidden="1">家庭暴力及性侵害與性騷擾防治!$A$3:$V$15</definedName>
    <definedName name="_xlnm._FilterDatabase" localSheetId="4" hidden="1">婦女福利!$A$3:$V$13</definedName>
    <definedName name="_xlnm.Print_Area" localSheetId="2">老人福利!$A$1:$Q$11</definedName>
    <definedName name="_xlnm.Print_Area" localSheetId="3">身心障礙福利!$A$1:$Q$23</definedName>
    <definedName name="_xlnm.Print_Area" localSheetId="5">兒童及少年福利!$A$1:$Q$14</definedName>
    <definedName name="_xlnm.Print_Area" localSheetId="0">社區發展與人民團體!$A$1:$Q$9</definedName>
    <definedName name="_xlnm.Print_Area" localSheetId="6">社會工作及志願服務!$A$1:$Q$15</definedName>
    <definedName name="_xlnm.Print_Area" localSheetId="1">社會救助!$A$1:$Q$22</definedName>
    <definedName name="_xlnm.Print_Area" localSheetId="7">家庭暴力及性侵害與性騷擾防治!$A$1:$Q$15</definedName>
    <definedName name="_xlnm.Print_Area" localSheetId="4">婦女福利!$A$1:$Q$13</definedName>
    <definedName name="_xlnm.Print_Titles" localSheetId="2">老人福利!$1:$4</definedName>
    <definedName name="_xlnm.Print_Titles" localSheetId="3">身心障礙福利!$1:$4</definedName>
    <definedName name="_xlnm.Print_Titles" localSheetId="5">兒童及少年福利!$1:$4</definedName>
    <definedName name="_xlnm.Print_Titles" localSheetId="0">社區發展與人民團體!$1:$4</definedName>
    <definedName name="_xlnm.Print_Titles" localSheetId="6">社會工作及志願服務!$1:$4</definedName>
    <definedName name="_xlnm.Print_Titles" localSheetId="1">社會救助!$1:$4</definedName>
    <definedName name="_xlnm.Print_Titles" localSheetId="7">家庭暴力及性侵害與性騷擾防治!$1:$4</definedName>
    <definedName name="_xlnm.Print_Titles" localSheetId="4">婦女福利!$1:$4</definedName>
  </definedNames>
  <calcPr calcId="145621"/>
</workbook>
</file>

<file path=xl/calcChain.xml><?xml version="1.0" encoding="utf-8"?>
<calcChain xmlns="http://schemas.openxmlformats.org/spreadsheetml/2006/main">
  <c r="V19" i="5" l="1"/>
  <c r="U19" i="5"/>
  <c r="V18" i="5"/>
  <c r="U18" i="5"/>
  <c r="V17" i="5"/>
  <c r="U17" i="5"/>
  <c r="V16" i="5"/>
  <c r="U16" i="5"/>
  <c r="V12" i="17"/>
  <c r="U12" i="17"/>
  <c r="V11" i="17"/>
  <c r="U11" i="17"/>
  <c r="V10" i="17"/>
  <c r="U10" i="17"/>
  <c r="V9" i="17"/>
  <c r="U9" i="17"/>
  <c r="V8" i="17"/>
  <c r="U8" i="17"/>
  <c r="V7" i="17"/>
  <c r="U7" i="17"/>
  <c r="V6" i="17"/>
  <c r="U6" i="17"/>
  <c r="V5" i="17"/>
  <c r="U5" i="17"/>
  <c r="V14" i="16"/>
  <c r="U14" i="16"/>
  <c r="V13" i="16"/>
  <c r="U13" i="16"/>
  <c r="V12" i="16"/>
  <c r="U12" i="16"/>
  <c r="V11" i="16"/>
  <c r="U11" i="16"/>
  <c r="V10" i="16"/>
  <c r="U10" i="16"/>
  <c r="V9" i="16"/>
  <c r="U9" i="16"/>
  <c r="V8" i="16"/>
  <c r="U8" i="16"/>
  <c r="V7" i="16"/>
  <c r="U7" i="16"/>
  <c r="V6" i="16"/>
  <c r="U6" i="16"/>
  <c r="V5" i="16"/>
  <c r="U5" i="16"/>
  <c r="V13" i="15"/>
  <c r="U13" i="15"/>
  <c r="V12" i="15"/>
  <c r="U12" i="15"/>
  <c r="V11" i="15"/>
  <c r="U11" i="15"/>
  <c r="V10" i="15"/>
  <c r="U10" i="15"/>
  <c r="V9" i="15"/>
  <c r="U9" i="15"/>
  <c r="V8" i="15"/>
  <c r="U8" i="15"/>
  <c r="V7" i="15"/>
  <c r="U7" i="15"/>
  <c r="V6" i="15"/>
  <c r="U6" i="15"/>
  <c r="V5" i="15"/>
  <c r="U5" i="15"/>
  <c r="V23" i="14"/>
  <c r="U23" i="14"/>
  <c r="V22" i="14"/>
  <c r="U22" i="14"/>
  <c r="V21" i="14"/>
  <c r="U21" i="14"/>
  <c r="V20" i="14"/>
  <c r="U20" i="14"/>
  <c r="V19" i="14"/>
  <c r="U19" i="14"/>
  <c r="V18" i="14"/>
  <c r="U18" i="14"/>
  <c r="V17" i="14"/>
  <c r="U17" i="14"/>
  <c r="V16" i="14"/>
  <c r="U16" i="14"/>
  <c r="V15" i="14"/>
  <c r="U15" i="14"/>
  <c r="V14" i="14"/>
  <c r="U14" i="14"/>
  <c r="V13" i="14"/>
  <c r="U13" i="14"/>
  <c r="V12" i="14"/>
  <c r="U12" i="14"/>
  <c r="V11" i="14"/>
  <c r="U11" i="14"/>
  <c r="V10" i="14"/>
  <c r="U10" i="14"/>
  <c r="V9" i="14"/>
  <c r="U9" i="14"/>
  <c r="V8" i="14"/>
  <c r="U8" i="14"/>
  <c r="V7" i="14"/>
  <c r="U7" i="14"/>
  <c r="V6" i="14"/>
  <c r="U6" i="14"/>
  <c r="V5" i="14"/>
  <c r="U5" i="14"/>
  <c r="V28" i="12"/>
  <c r="U28" i="12"/>
  <c r="V27" i="12"/>
  <c r="U27" i="12"/>
  <c r="V26" i="12"/>
  <c r="U26" i="12"/>
  <c r="V25" i="12"/>
  <c r="U25" i="12"/>
  <c r="V24" i="12"/>
  <c r="U24" i="12"/>
  <c r="V23" i="12"/>
  <c r="U23" i="12"/>
  <c r="V22" i="12"/>
  <c r="U22" i="12"/>
  <c r="V21" i="12"/>
  <c r="U21" i="12"/>
  <c r="V20" i="12"/>
  <c r="U20" i="12"/>
  <c r="V19" i="12"/>
  <c r="U19" i="12"/>
  <c r="V18" i="12"/>
  <c r="U18" i="12"/>
  <c r="V17" i="12"/>
  <c r="U17" i="12"/>
  <c r="V16" i="12"/>
  <c r="U16" i="12"/>
  <c r="V15" i="12"/>
  <c r="U15" i="12"/>
  <c r="V14" i="12"/>
  <c r="U14" i="12"/>
  <c r="V13" i="12"/>
  <c r="U13" i="12"/>
  <c r="V11" i="12"/>
  <c r="U11" i="12"/>
  <c r="V10" i="12"/>
  <c r="U10" i="12"/>
  <c r="V9" i="12"/>
  <c r="U9" i="12"/>
  <c r="V8" i="12"/>
  <c r="U8" i="12"/>
  <c r="V7" i="12"/>
  <c r="U7" i="12"/>
  <c r="V6" i="12"/>
  <c r="U6" i="12"/>
  <c r="V5" i="12"/>
  <c r="U5" i="12"/>
  <c r="V22" i="11"/>
  <c r="U22" i="11"/>
  <c r="V21" i="11"/>
  <c r="U21" i="11"/>
  <c r="V20" i="11"/>
  <c r="U20" i="11"/>
  <c r="V19" i="11"/>
  <c r="U19" i="11"/>
  <c r="V18" i="11"/>
  <c r="U18" i="11"/>
  <c r="V17" i="11"/>
  <c r="U17" i="11"/>
  <c r="V16" i="11"/>
  <c r="U16" i="11"/>
  <c r="V15" i="11"/>
  <c r="U15" i="11"/>
  <c r="V14" i="11"/>
  <c r="U14" i="11"/>
  <c r="V13" i="11"/>
  <c r="U13" i="11"/>
  <c r="V12" i="11"/>
  <c r="U12" i="11"/>
  <c r="V11" i="11"/>
  <c r="U11" i="11"/>
  <c r="V10" i="11"/>
  <c r="U10" i="11"/>
  <c r="V9" i="11"/>
  <c r="U9" i="11"/>
  <c r="V8" i="11"/>
  <c r="U8" i="11"/>
  <c r="V7" i="11"/>
  <c r="U7" i="11"/>
  <c r="V6" i="11"/>
  <c r="U6" i="11"/>
  <c r="V5" i="11"/>
  <c r="U5" i="11"/>
  <c r="W12" i="10"/>
  <c r="V12" i="10"/>
  <c r="W11" i="10"/>
  <c r="V11" i="10"/>
  <c r="W9" i="10"/>
  <c r="V9" i="10"/>
  <c r="W8" i="10"/>
  <c r="V8" i="10"/>
  <c r="W7" i="10"/>
  <c r="V7" i="10"/>
  <c r="W6" i="10"/>
  <c r="V6" i="10"/>
  <c r="W5" i="10"/>
  <c r="V5" i="10"/>
  <c r="U6" i="5" l="1"/>
  <c r="V6" i="5"/>
  <c r="U7" i="5"/>
  <c r="V7" i="5"/>
  <c r="U8" i="5"/>
  <c r="V8" i="5"/>
  <c r="U9" i="5"/>
  <c r="V9" i="5"/>
  <c r="U10" i="5"/>
  <c r="V10" i="5"/>
  <c r="U11" i="5"/>
  <c r="V11" i="5"/>
  <c r="U12" i="5"/>
  <c r="V12" i="5"/>
  <c r="U13" i="5"/>
  <c r="V13" i="5"/>
  <c r="U14" i="5"/>
  <c r="V14" i="5"/>
  <c r="U15" i="5"/>
  <c r="V15" i="5"/>
  <c r="V5" i="5"/>
  <c r="U5" i="5"/>
</calcChain>
</file>

<file path=xl/comments1.xml><?xml version="1.0" encoding="utf-8"?>
<comments xmlns="http://schemas.openxmlformats.org/spreadsheetml/2006/main">
  <authors>
    <author>user</author>
  </authors>
  <commentList>
    <comment ref="V4" authorId="0">
      <text>
        <r>
          <rPr>
            <b/>
            <sz val="9"/>
            <color indexed="81"/>
            <rFont val="細明體"/>
            <family val="3"/>
            <charset val="136"/>
          </rPr>
          <t>本年男女性數值大小與上一年不同。
例：本年男性高於女性，上一年為女性高於男性。</t>
        </r>
      </text>
    </comment>
    <comment ref="W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2.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3.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4.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5.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6.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7.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8.xml><?xml version="1.0" encoding="utf-8"?>
<comments xmlns="http://schemas.openxmlformats.org/spreadsheetml/2006/main">
  <authors>
    <author>user</author>
  </authors>
  <commentList>
    <comment ref="U4" authorId="0">
      <text>
        <r>
          <rPr>
            <b/>
            <sz val="9"/>
            <color indexed="81"/>
            <rFont val="細明體"/>
            <family val="3"/>
            <charset val="136"/>
          </rPr>
          <t>本年男女性數值大小與上一年不同。
例：本年男性高於女性，上一年為女性高於男性。</t>
        </r>
      </text>
    </comment>
    <comment ref="V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sharedStrings.xml><?xml version="1.0" encoding="utf-8"?>
<sst xmlns="http://schemas.openxmlformats.org/spreadsheetml/2006/main" count="723" uniqueCount="288">
  <si>
    <r>
      <rPr>
        <sz val="9"/>
        <rFont val="標楷體"/>
        <family val="4"/>
        <charset val="136"/>
      </rPr>
      <t>編
號</t>
    </r>
    <phoneticPr fontId="5" type="noConversion"/>
  </si>
  <si>
    <r>
      <rPr>
        <sz val="9"/>
        <rFont val="標楷體"/>
        <family val="4"/>
        <charset val="136"/>
      </rPr>
      <t>單　　位</t>
    </r>
    <phoneticPr fontId="5" type="noConversion"/>
  </si>
  <si>
    <r>
      <t>107</t>
    </r>
    <r>
      <rPr>
        <sz val="9"/>
        <rFont val="標楷體"/>
        <family val="4"/>
        <charset val="136"/>
      </rPr>
      <t>年</t>
    </r>
    <phoneticPr fontId="5" type="noConversion"/>
  </si>
  <si>
    <r>
      <t xml:space="preserve">CEDAW
</t>
    </r>
    <r>
      <rPr>
        <sz val="9"/>
        <rFont val="標楷體"/>
        <family val="4"/>
        <charset val="136"/>
      </rPr>
      <t>列管</t>
    </r>
    <phoneticPr fontId="5" type="noConversion"/>
  </si>
  <si>
    <r>
      <rPr>
        <sz val="9"/>
        <rFont val="標楷體"/>
        <family val="4"/>
        <charset val="136"/>
      </rPr>
      <t>女性</t>
    </r>
    <phoneticPr fontId="5" type="noConversion"/>
  </si>
  <si>
    <r>
      <rPr>
        <sz val="9"/>
        <rFont val="標楷體"/>
        <family val="4"/>
        <charset val="136"/>
      </rPr>
      <t>男性</t>
    </r>
    <phoneticPr fontId="5" type="noConversion"/>
  </si>
  <si>
    <r>
      <t>106</t>
    </r>
    <r>
      <rPr>
        <sz val="9"/>
        <rFont val="標楷體"/>
        <family val="4"/>
        <charset val="136"/>
      </rPr>
      <t>年</t>
    </r>
    <phoneticPr fontId="5" type="noConversion"/>
  </si>
  <si>
    <r>
      <rPr>
        <sz val="9"/>
        <rFont val="標楷體"/>
        <family val="4"/>
        <charset val="136"/>
      </rPr>
      <t>項　　目</t>
    </r>
    <phoneticPr fontId="5" type="noConversion"/>
  </si>
  <si>
    <t>填報機關</t>
    <phoneticPr fontId="5" type="noConversion"/>
  </si>
  <si>
    <r>
      <rPr>
        <sz val="9"/>
        <rFont val="標楷體"/>
        <family val="4"/>
        <charset val="136"/>
      </rPr>
      <t>人</t>
    </r>
  </si>
  <si>
    <t>-</t>
  </si>
  <si>
    <r>
      <rPr>
        <sz val="9"/>
        <rFont val="標楷體"/>
        <family val="4"/>
        <charset val="136"/>
      </rPr>
      <t>受理性侵害通報受害者人數</t>
    </r>
  </si>
  <si>
    <r>
      <rPr>
        <sz val="9"/>
        <rFont val="標楷體"/>
        <family val="4"/>
        <charset val="136"/>
      </rPr>
      <t>受理性騷擾案申訴成立案件</t>
    </r>
    <r>
      <rPr>
        <sz val="9"/>
        <rFont val="Times New Roman"/>
        <family val="1"/>
      </rPr>
      <t>---</t>
    </r>
    <r>
      <rPr>
        <sz val="9"/>
        <rFont val="標楷體"/>
        <family val="4"/>
        <charset val="136"/>
      </rPr>
      <t>加害人</t>
    </r>
  </si>
  <si>
    <t>社會局</t>
  </si>
  <si>
    <r>
      <rPr>
        <sz val="9"/>
        <rFont val="標楷體"/>
        <family val="4"/>
        <charset val="136"/>
      </rPr>
      <t>博愛卡辦卡人數</t>
    </r>
  </si>
  <si>
    <r>
      <rPr>
        <sz val="9"/>
        <rFont val="標楷體"/>
        <family val="4"/>
        <charset val="136"/>
      </rPr>
      <t>人次</t>
    </r>
  </si>
  <si>
    <r>
      <rPr>
        <sz val="9"/>
        <rFont val="標楷體"/>
        <family val="4"/>
        <charset val="136"/>
      </rPr>
      <t>戶</t>
    </r>
  </si>
  <si>
    <r>
      <t>108</t>
    </r>
    <r>
      <rPr>
        <sz val="9"/>
        <rFont val="標楷體"/>
        <family val="4"/>
        <charset val="136"/>
      </rPr>
      <t>年</t>
    </r>
    <phoneticPr fontId="5" type="noConversion"/>
  </si>
  <si>
    <r>
      <t xml:space="preserve">    </t>
    </r>
    <r>
      <rPr>
        <sz val="9"/>
        <rFont val="標楷體"/>
        <family val="4"/>
        <charset val="136"/>
      </rPr>
      <t>戶數</t>
    </r>
    <r>
      <rPr>
        <sz val="9"/>
        <rFont val="Times New Roman"/>
        <family val="1"/>
      </rPr>
      <t>(</t>
    </r>
    <r>
      <rPr>
        <sz val="9"/>
        <rFont val="標楷體"/>
        <family val="4"/>
        <charset val="136"/>
      </rPr>
      <t>戶長性別</t>
    </r>
    <r>
      <rPr>
        <sz val="9"/>
        <rFont val="Times New Roman"/>
        <family val="1"/>
      </rPr>
      <t>)</t>
    </r>
    <phoneticPr fontId="5" type="noConversion"/>
  </si>
  <si>
    <r>
      <rPr>
        <sz val="9"/>
        <rFont val="標楷體"/>
        <family val="4"/>
        <charset val="136"/>
      </rPr>
      <t>敬老卡辦卡人數</t>
    </r>
  </si>
  <si>
    <r>
      <rPr>
        <sz val="9"/>
        <rFont val="標楷體"/>
        <family val="4"/>
        <charset val="136"/>
      </rPr>
      <t>人</t>
    </r>
    <r>
      <rPr>
        <sz val="9"/>
        <rFont val="Times New Roman"/>
        <family val="1"/>
      </rPr>
      <t xml:space="preserve">  </t>
    </r>
    <phoneticPr fontId="5" type="noConversion"/>
  </si>
  <si>
    <r>
      <rPr>
        <sz val="9"/>
        <rFont val="標楷體"/>
        <family val="4"/>
        <charset val="136"/>
      </rPr>
      <t>中度</t>
    </r>
    <phoneticPr fontId="5" type="noConversion"/>
  </si>
  <si>
    <r>
      <t>109</t>
    </r>
    <r>
      <rPr>
        <sz val="9"/>
        <rFont val="標楷體"/>
        <family val="4"/>
        <charset val="136"/>
      </rPr>
      <t>年</t>
    </r>
    <phoneticPr fontId="5" type="noConversion"/>
  </si>
  <si>
    <t xml:space="preserve">
</t>
  </si>
  <si>
    <r>
      <rPr>
        <sz val="9"/>
        <rFont val="標楷體"/>
        <family val="4"/>
        <charset val="136"/>
      </rPr>
      <t>低收入戶人數</t>
    </r>
    <r>
      <rPr>
        <sz val="8.5"/>
        <rFont val="Times New Roman"/>
        <family val="1"/>
      </rPr>
      <t/>
    </r>
    <phoneticPr fontId="5" type="noConversion"/>
  </si>
  <si>
    <r>
      <rPr>
        <sz val="9"/>
        <rFont val="標楷體"/>
        <family val="4"/>
        <charset val="136"/>
      </rPr>
      <t>安養機構收容人數</t>
    </r>
    <r>
      <rPr>
        <sz val="8.5"/>
        <rFont val="Times New Roman"/>
        <family val="1"/>
      </rPr>
      <t/>
    </r>
    <phoneticPr fontId="5" type="noConversion"/>
  </si>
  <si>
    <r>
      <rPr>
        <sz val="9"/>
        <rFont val="標楷體"/>
        <family val="4"/>
        <charset val="136"/>
      </rPr>
      <t>婦女福利服務機構數</t>
    </r>
    <r>
      <rPr>
        <sz val="8.5"/>
        <rFont val="Times New Roman"/>
        <family val="1"/>
      </rPr>
      <t/>
    </r>
    <phoneticPr fontId="5" type="noConversion"/>
  </si>
  <si>
    <r>
      <rPr>
        <sz val="9"/>
        <rFont val="標楷體"/>
        <family val="4"/>
        <charset val="136"/>
      </rPr>
      <t>身心障礙者人數</t>
    </r>
    <r>
      <rPr>
        <sz val="8.5"/>
        <rFont val="Times New Roman"/>
        <family val="1"/>
      </rPr>
      <t/>
    </r>
    <phoneticPr fontId="5" type="noConversion"/>
  </si>
  <si>
    <r>
      <rPr>
        <sz val="9"/>
        <rFont val="標楷體"/>
        <family val="4"/>
        <charset val="136"/>
      </rPr>
      <t>指標定義</t>
    </r>
    <phoneticPr fontId="1" type="noConversion"/>
  </si>
  <si>
    <r>
      <rPr>
        <sz val="9"/>
        <rFont val="標楷體"/>
        <family val="4"/>
        <charset val="136"/>
      </rPr>
      <t>填報機關</t>
    </r>
    <phoneticPr fontId="5" type="noConversion"/>
  </si>
  <si>
    <r>
      <rPr>
        <sz val="9"/>
        <rFont val="標楷體"/>
        <family val="4"/>
        <charset val="136"/>
      </rPr>
      <t>人</t>
    </r>
    <phoneticPr fontId="5" type="noConversion"/>
  </si>
  <si>
    <r>
      <rPr>
        <sz val="9"/>
        <rFont val="標楷體"/>
        <family val="4"/>
        <charset val="136"/>
      </rPr>
      <t>以強暴、脅迫、恐嚇、催眠術或其他違反其意願之方法而為性交之犯罪行為，地方政府主責機關接獲通報被害人數，在同一年度中，同一人不論通報多少次算</t>
    </r>
    <r>
      <rPr>
        <sz val="9"/>
        <rFont val="Times New Roman"/>
        <family val="1"/>
      </rPr>
      <t>1</t>
    </r>
    <r>
      <rPr>
        <sz val="9"/>
        <rFont val="標楷體"/>
        <family val="4"/>
        <charset val="136"/>
      </rPr>
      <t xml:space="preserve">次。
</t>
    </r>
  </si>
  <si>
    <r>
      <rPr>
        <sz val="9"/>
        <rFont val="標楷體"/>
        <family val="4"/>
        <charset val="136"/>
      </rPr>
      <t>以強暴、脅迫、恐嚇、催眠術或其他違反其意願之方法而為性交之犯罪行為，地方政府主責機關接獲通報之原住民被害人數，在同一年度中，同一人不論通報多少次算</t>
    </r>
    <r>
      <rPr>
        <sz val="9"/>
        <rFont val="Times New Roman"/>
        <family val="1"/>
      </rPr>
      <t>1</t>
    </r>
    <r>
      <rPr>
        <sz val="9"/>
        <rFont val="標楷體"/>
        <family val="4"/>
        <charset val="136"/>
      </rPr>
      <t xml:space="preserve">次。
</t>
    </r>
  </si>
  <si>
    <r>
      <rPr>
        <sz val="9"/>
        <rFont val="標楷體"/>
        <family val="4"/>
        <charset val="136"/>
      </rPr>
      <t>家庭暴力防治法所稱家庭暴力者，謂家庭成員間實施身體或精神上不法侵害之行為，地方政府主責機關接獲通報被害人數，在同一年度中，同一人不論通報多少次算</t>
    </r>
    <r>
      <rPr>
        <sz val="9"/>
        <rFont val="Times New Roman"/>
        <family val="1"/>
      </rPr>
      <t>1</t>
    </r>
    <r>
      <rPr>
        <sz val="9"/>
        <rFont val="標楷體"/>
        <family val="4"/>
        <charset val="136"/>
      </rPr>
      <t>次。</t>
    </r>
    <r>
      <rPr>
        <sz val="9"/>
        <rFont val="Times New Roman"/>
        <family val="1"/>
      </rPr>
      <t>(</t>
    </r>
    <r>
      <rPr>
        <sz val="9"/>
        <rFont val="標楷體"/>
        <family val="4"/>
        <charset val="136"/>
      </rPr>
      <t>不含兒童及少年保護通報</t>
    </r>
    <r>
      <rPr>
        <sz val="9"/>
        <rFont val="Times New Roman"/>
        <family val="1"/>
      </rPr>
      <t>)</t>
    </r>
    <r>
      <rPr>
        <sz val="9"/>
        <rFont val="標楷體"/>
        <family val="4"/>
        <charset val="136"/>
      </rPr>
      <t xml:space="preserve">。
</t>
    </r>
  </si>
  <si>
    <r>
      <rPr>
        <sz val="9"/>
        <rFont val="標楷體"/>
        <family val="4"/>
        <charset val="136"/>
      </rPr>
      <t>家庭暴力防治法所稱家庭暴力者，謂家庭成員間實施身體或精神上不法侵害之行為，地方政府主責機關接獲通報之原住民被害人數，在同一年度中，同一人不論通報多少次算</t>
    </r>
    <r>
      <rPr>
        <sz val="9"/>
        <rFont val="Times New Roman"/>
        <family val="1"/>
      </rPr>
      <t>1</t>
    </r>
    <r>
      <rPr>
        <sz val="9"/>
        <rFont val="標楷體"/>
        <family val="4"/>
        <charset val="136"/>
      </rPr>
      <t xml:space="preserve">次。
</t>
    </r>
  </si>
  <si>
    <r>
      <rPr>
        <sz val="9"/>
        <rFont val="標楷體"/>
        <family val="4"/>
        <charset val="136"/>
      </rPr>
      <t xml:space="preserve">指本市由各種通報方式受理兒童及少年保護案件受害者人數。
</t>
    </r>
  </si>
  <si>
    <r>
      <rPr>
        <sz val="9"/>
        <rFont val="標楷體"/>
        <family val="4"/>
        <charset val="136"/>
      </rPr>
      <t xml:space="preserve">依性騷擾防治法提出申訴之性騷擾案件其申訴人人數。
</t>
    </r>
  </si>
  <si>
    <r>
      <rPr>
        <sz val="9"/>
        <rFont val="標楷體"/>
        <family val="4"/>
        <charset val="136"/>
      </rPr>
      <t xml:space="preserve">依性騷擾防治法提出申訴之性騷擾案件其加害人人數。
</t>
    </r>
  </si>
  <si>
    <r>
      <rPr>
        <sz val="9"/>
        <rFont val="標楷體"/>
        <family val="4"/>
        <charset val="136"/>
      </rPr>
      <t>未滿</t>
    </r>
    <r>
      <rPr>
        <sz val="9"/>
        <rFont val="Times New Roman"/>
        <family val="1"/>
      </rPr>
      <t>18</t>
    </r>
    <r>
      <rPr>
        <sz val="9"/>
        <rFont val="標楷體"/>
        <family val="4"/>
        <charset val="136"/>
      </rPr>
      <t xml:space="preserve">歲之兒童或少年，因性剝削被查獲或救援之人數。
</t>
    </r>
  </si>
  <si>
    <r>
      <rPr>
        <sz val="9"/>
        <rFont val="標楷體"/>
        <family val="4"/>
        <charset val="136"/>
      </rPr>
      <t xml:space="preserve">依據兒童及少年性剝削防制條例規定，緊急短期安置從事性剝削之兒童及少年人數。
</t>
    </r>
  </si>
  <si>
    <r>
      <rPr>
        <sz val="9"/>
        <rFont val="標楷體"/>
        <family val="4"/>
        <charset val="136"/>
      </rPr>
      <t xml:space="preserve">向主管機關或委辦處所申請與家庭暴力事件未成年子女會面、交往及交付之人數。
</t>
    </r>
  </si>
  <si>
    <r>
      <rPr>
        <sz val="9"/>
        <rFont val="標楷體"/>
        <family val="4"/>
        <charset val="136"/>
      </rPr>
      <t>社會局</t>
    </r>
  </si>
  <si>
    <r>
      <rPr>
        <sz val="9"/>
        <rFont val="標楷體"/>
        <family val="4"/>
        <charset val="136"/>
      </rPr>
      <t>原住民低收入戶</t>
    </r>
    <phoneticPr fontId="5" type="noConversion"/>
  </si>
  <si>
    <r>
      <rPr>
        <sz val="9"/>
        <rFont val="標楷體"/>
        <family val="4"/>
        <charset val="136"/>
      </rPr>
      <t xml:space="preserve">係指列冊管理並安置收容之街友人數。
</t>
    </r>
  </si>
  <si>
    <r>
      <rPr>
        <sz val="9"/>
        <rFont val="標楷體"/>
        <family val="4"/>
        <charset val="136"/>
      </rPr>
      <t xml:space="preserve">本市轄內專職婦女福利服務中心機構家數。
</t>
    </r>
  </si>
  <si>
    <r>
      <rPr>
        <sz val="9"/>
        <rFont val="標楷體"/>
        <family val="4"/>
        <charset val="136"/>
      </rPr>
      <t xml:space="preserve">符合特殊境遇家庭扶助條例規定，辦理扶助或認定身分之家庭。
</t>
    </r>
  </si>
  <si>
    <r>
      <rPr>
        <sz val="9"/>
        <rFont val="標楷體"/>
        <family val="4"/>
        <charset val="136"/>
      </rPr>
      <t xml:space="preserve">本市轄內特殊境遇家庭扶助補助人次。
</t>
    </r>
  </si>
  <si>
    <r>
      <rPr>
        <sz val="9"/>
        <rFont val="標楷體"/>
        <family val="4"/>
        <charset val="136"/>
      </rPr>
      <t xml:space="preserve">指因家庭遭受變故或失依、失養或遭虐待等情事被安置於符合的家庭接受寄養之兒童與少年人數。
</t>
    </r>
  </si>
  <si>
    <r>
      <rPr>
        <sz val="9"/>
        <rFont val="標楷體"/>
        <family val="4"/>
        <charset val="136"/>
      </rPr>
      <t>極重度</t>
    </r>
    <phoneticPr fontId="1" type="noConversion"/>
  </si>
  <si>
    <r>
      <rPr>
        <sz val="9"/>
        <rFont val="標楷體"/>
        <family val="4"/>
        <charset val="136"/>
      </rPr>
      <t xml:space="preserve">極重度身心障礙之人數。
</t>
    </r>
  </si>
  <si>
    <r>
      <rPr>
        <sz val="9"/>
        <rFont val="標楷體"/>
        <family val="4"/>
        <charset val="136"/>
      </rPr>
      <t xml:space="preserve">重度身心障礙之人數。
</t>
    </r>
  </si>
  <si>
    <r>
      <rPr>
        <sz val="9"/>
        <rFont val="標楷體"/>
        <family val="4"/>
        <charset val="136"/>
      </rPr>
      <t xml:space="preserve">中度身心障礙之人數。
</t>
    </r>
  </si>
  <si>
    <r>
      <rPr>
        <sz val="9"/>
        <rFont val="標楷體"/>
        <family val="4"/>
        <charset val="136"/>
      </rPr>
      <t xml:space="preserve">輕度身心障礙之人數。
</t>
    </r>
  </si>
  <si>
    <r>
      <rPr>
        <sz val="9"/>
        <rFont val="標楷體"/>
        <family val="4"/>
        <charset val="136"/>
      </rPr>
      <t xml:space="preserve">指本市安置及教養機構收容兒童與少年之人數。
</t>
    </r>
  </si>
  <si>
    <r>
      <rPr>
        <sz val="9"/>
        <rFont val="標楷體"/>
        <family val="4"/>
        <charset val="136"/>
      </rPr>
      <t xml:space="preserve">由政府捐助之財團法人社會福利慈善事業基金會監事人數。
</t>
    </r>
  </si>
  <si>
    <r>
      <rPr>
        <sz val="9"/>
        <rFont val="標楷體"/>
        <family val="4"/>
        <charset val="136"/>
      </rPr>
      <t xml:space="preserve">本市協助經濟弱勢市民自立之以工代賑人數。
</t>
    </r>
  </si>
  <si>
    <r>
      <rPr>
        <sz val="9"/>
        <rFont val="標楷體"/>
        <family val="4"/>
        <charset val="136"/>
      </rPr>
      <t xml:space="preserve">本市社會救助金專戶管理會委員人數。
</t>
    </r>
  </si>
  <si>
    <r>
      <rPr>
        <sz val="9"/>
        <rFont val="標楷體"/>
        <family val="4"/>
        <charset val="136"/>
      </rPr>
      <t xml:space="preserve">本市公益彩券盈餘基金管理會委員人數。
</t>
    </r>
  </si>
  <si>
    <r>
      <rPr>
        <sz val="9"/>
        <rFont val="標楷體"/>
        <family val="4"/>
        <charset val="136"/>
      </rPr>
      <t xml:space="preserve">指依「身心障礙類別」核列為視覺障礙者之人數。
</t>
    </r>
  </si>
  <si>
    <r>
      <rPr>
        <sz val="9"/>
        <rFont val="標楷體"/>
        <family val="4"/>
        <charset val="136"/>
      </rPr>
      <t xml:space="preserve">指提供街友服務之街友中心工作人員人數。
</t>
    </r>
  </si>
  <si>
    <r>
      <rPr>
        <sz val="9"/>
        <rFont val="標楷體"/>
        <family val="4"/>
        <charset val="136"/>
      </rPr>
      <t>本市急難救助核定人數。急難救助係指依社會救助法第</t>
    </r>
    <r>
      <rPr>
        <sz val="9"/>
        <rFont val="Times New Roman"/>
        <family val="1"/>
      </rPr>
      <t>4</t>
    </r>
    <r>
      <rPr>
        <sz val="9"/>
        <rFont val="標楷體"/>
        <family val="4"/>
        <charset val="136"/>
      </rPr>
      <t xml:space="preserve">章急難救助，負家庭主要家計責任者，因長期患病、遭遇意外傷亡或其他原因，致家庭生活陷於困境時所給與之現金救助。
</t>
    </r>
  </si>
  <si>
    <r>
      <rPr>
        <sz val="9"/>
        <rFont val="標楷體"/>
        <family val="4"/>
        <charset val="136"/>
      </rPr>
      <t xml:space="preserve">本市災害救助金救助人數。災害救助係在本市轄內遭遇重大災害損失，符合本市災害救助標準予以救助者。
</t>
    </r>
  </si>
  <si>
    <r>
      <rPr>
        <sz val="9"/>
        <rFont val="標楷體"/>
        <family val="4"/>
        <charset val="136"/>
      </rPr>
      <t xml:space="preserve">依低收入戶孕產婦及嬰幼兒營養補助辦法補助之人數。
</t>
    </r>
  </si>
  <si>
    <r>
      <rPr>
        <sz val="9"/>
        <rFont val="標楷體"/>
        <family val="4"/>
        <charset val="136"/>
      </rPr>
      <t xml:space="preserve">依本市低收入戶子女生活扶助辦法扶助之人數。
</t>
    </r>
  </si>
  <si>
    <r>
      <rPr>
        <sz val="9"/>
        <rFont val="標楷體"/>
        <family val="4"/>
        <charset val="136"/>
      </rPr>
      <t xml:space="preserve">請領中低收入老人生活津貼補助人數。
</t>
    </r>
  </si>
  <si>
    <r>
      <rPr>
        <sz val="9"/>
        <rFont val="標楷體"/>
        <family val="4"/>
        <charset val="136"/>
      </rPr>
      <t xml:space="preserve">依經濟弱勢市民醫療補助辦法補助之人數。
</t>
    </r>
  </si>
  <si>
    <r>
      <rPr>
        <sz val="9"/>
        <rFont val="標楷體"/>
        <family val="4"/>
        <charset val="136"/>
      </rPr>
      <t xml:space="preserve">請領中低收入老人特別照顧津貼人數。
</t>
    </r>
  </si>
  <si>
    <r>
      <rPr>
        <sz val="9"/>
        <rFont val="標楷體"/>
        <family val="4"/>
        <charset val="136"/>
      </rPr>
      <t>本市敬老卡辦卡人數。凡設籍本市年滿</t>
    </r>
    <r>
      <rPr>
        <sz val="9"/>
        <rFont val="Times New Roman"/>
        <family val="1"/>
      </rPr>
      <t>65</t>
    </r>
    <r>
      <rPr>
        <sz val="9"/>
        <rFont val="標楷體"/>
        <family val="4"/>
        <charset val="136"/>
      </rPr>
      <t xml:space="preserve">歲以上市民，可申辦敬老卡，享有免費搭乘民營公共車船與捷運半價優惠。
</t>
    </r>
  </si>
  <si>
    <r>
      <rPr>
        <sz val="9"/>
        <rFont val="標楷體"/>
        <family val="4"/>
        <charset val="136"/>
      </rPr>
      <t xml:space="preserve">依老人修繕住屋補助辦法申請補助人數。
</t>
    </r>
  </si>
  <si>
    <r>
      <rPr>
        <sz val="9"/>
        <rFont val="標楷體"/>
        <family val="4"/>
        <charset val="136"/>
      </rPr>
      <t xml:space="preserve">本市各區老人活動中心當年月平均服務之人數。
</t>
    </r>
  </si>
  <si>
    <r>
      <rPr>
        <sz val="9"/>
        <rFont val="標楷體"/>
        <family val="4"/>
        <charset val="136"/>
      </rPr>
      <t>本市重陽節敬老禮金發放人數，含</t>
    </r>
    <r>
      <rPr>
        <sz val="9"/>
        <rFont val="Times New Roman"/>
        <family val="1"/>
      </rPr>
      <t>60</t>
    </r>
    <r>
      <rPr>
        <sz val="9"/>
        <rFont val="標楷體"/>
        <family val="4"/>
        <charset val="136"/>
      </rPr>
      <t>至</t>
    </r>
    <r>
      <rPr>
        <sz val="9"/>
        <rFont val="Times New Roman"/>
        <family val="1"/>
      </rPr>
      <t>64</t>
    </r>
    <r>
      <rPr>
        <sz val="9"/>
        <rFont val="標楷體"/>
        <family val="4"/>
        <charset val="136"/>
      </rPr>
      <t>歲原住民長輩及全市</t>
    </r>
    <r>
      <rPr>
        <sz val="9"/>
        <rFont val="Times New Roman"/>
        <family val="1"/>
      </rPr>
      <t>65</t>
    </r>
    <r>
      <rPr>
        <sz val="9"/>
        <rFont val="標楷體"/>
        <family val="4"/>
        <charset val="136"/>
      </rPr>
      <t xml:space="preserve">歲以上長輩。
</t>
    </r>
  </si>
  <si>
    <r>
      <rPr>
        <sz val="9"/>
        <rFont val="標楷體"/>
        <family val="4"/>
        <charset val="136"/>
      </rPr>
      <t xml:space="preserve">本市老人福利促進小組委員人數。
</t>
    </r>
  </si>
  <si>
    <r>
      <rPr>
        <sz val="9"/>
        <rFont val="標楷體"/>
        <family val="4"/>
        <charset val="136"/>
      </rPr>
      <t xml:space="preserve">接受本市老人及身心障礙者全民健康保險保費自付額補助之人數。
</t>
    </r>
  </si>
  <si>
    <r>
      <rPr>
        <sz val="9"/>
        <rFont val="標楷體"/>
        <family val="4"/>
        <charset val="136"/>
      </rPr>
      <t xml:space="preserve">辦理全民健康保險保費自付額核退之申請人數。
</t>
    </r>
  </si>
  <si>
    <r>
      <rPr>
        <sz val="9"/>
        <rFont val="標楷體"/>
        <family val="4"/>
        <charset val="136"/>
      </rPr>
      <t xml:space="preserve">依推展老人福利服務補助要點補助人數。
</t>
    </r>
  </si>
  <si>
    <r>
      <rPr>
        <sz val="9"/>
        <rFont val="標楷體"/>
        <family val="4"/>
        <charset val="136"/>
      </rPr>
      <t xml:space="preserve">依身心障礙者權益受損協調處理辦法申請協調處理之人數。
</t>
    </r>
  </si>
  <si>
    <r>
      <rPr>
        <sz val="9"/>
        <rFont val="標楷體"/>
        <family val="4"/>
        <charset val="136"/>
      </rPr>
      <t xml:space="preserve">係指依「身心障礙者生活補助費發給辦法」補助之人次。
</t>
    </r>
  </si>
  <si>
    <r>
      <rPr>
        <sz val="9"/>
        <rFont val="標楷體"/>
        <family val="4"/>
        <charset val="136"/>
      </rPr>
      <t xml:space="preserve">指夜間型住宿、全日型住宿、日間照顧、部分時制照顧等身心障礙福利機構內現有實際服務人數。
</t>
    </r>
  </si>
  <si>
    <r>
      <rPr>
        <sz val="9"/>
        <rFont val="標楷體"/>
        <family val="4"/>
        <charset val="136"/>
      </rPr>
      <t xml:space="preserve">本市聽語障者申請手語翻譯員服務之人數。
</t>
    </r>
  </si>
  <si>
    <r>
      <rPr>
        <sz val="9"/>
        <rFont val="標楷體"/>
        <family val="4"/>
        <charset val="136"/>
      </rPr>
      <t xml:space="preserve">接受身心障礙者日間照顧及住宿式照顧費用補助之人數。
</t>
    </r>
  </si>
  <si>
    <r>
      <rPr>
        <sz val="9"/>
        <rFont val="標楷體"/>
        <family val="4"/>
        <charset val="136"/>
      </rPr>
      <t xml:space="preserve">依身心障礙照顧者津貼發給實施計畫請領津貼之人數。
</t>
    </r>
  </si>
  <si>
    <r>
      <rPr>
        <sz val="9"/>
        <rFont val="標楷體"/>
        <family val="4"/>
        <charset val="136"/>
      </rPr>
      <t xml:space="preserve">依托嬰中心辦理兒童團體保險辦法辦理兒童團體保險補助之人數。
</t>
    </r>
  </si>
  <si>
    <r>
      <rPr>
        <sz val="9"/>
        <rFont val="標楷體"/>
        <family val="4"/>
        <charset val="136"/>
      </rPr>
      <t xml:space="preserve">依弱勢兒童及少年醫療補助計畫補助之人數。
</t>
    </r>
  </si>
  <si>
    <r>
      <rPr>
        <sz val="9"/>
        <rFont val="標楷體"/>
        <family val="4"/>
        <charset val="136"/>
      </rPr>
      <t xml:space="preserve">本市接獲發展遲緩兒童通報人數，發展遲緩是指兒童發展落後狀況的統稱。
</t>
    </r>
  </si>
  <si>
    <r>
      <rPr>
        <sz val="9"/>
        <rFont val="標楷體"/>
        <family val="4"/>
        <charset val="136"/>
      </rPr>
      <t xml:space="preserve">依弱勢單親家庭扶助辦法申請扶助之人數。
</t>
    </r>
  </si>
  <si>
    <r>
      <rPr>
        <sz val="9"/>
        <rFont val="標楷體"/>
        <family val="4"/>
        <charset val="136"/>
      </rPr>
      <t xml:space="preserve">依弱勢兒童及少年生活扶助辦法申請扶助之人數。
</t>
    </r>
  </si>
  <si>
    <r>
      <rPr>
        <sz val="9"/>
        <rFont val="標楷體"/>
        <family val="4"/>
        <charset val="136"/>
      </rPr>
      <t xml:space="preserve">本市兒童及少年福利與權益保障促進委員會之委員人數。
</t>
    </r>
  </si>
  <si>
    <r>
      <rPr>
        <sz val="9"/>
        <rFont val="標楷體"/>
        <family val="4"/>
        <charset val="136"/>
      </rPr>
      <t xml:space="preserve">依本市社會福利服務場地使用管理規則借用、使用場地人次。
</t>
    </r>
  </si>
  <si>
    <r>
      <rPr>
        <sz val="9"/>
        <rFont val="標楷體"/>
        <family val="4"/>
        <charset val="136"/>
      </rPr>
      <t xml:space="preserve">借用本市社福場地辦理活動之使用人次。
</t>
    </r>
  </si>
  <si>
    <r>
      <rPr>
        <sz val="9"/>
        <rFont val="標楷體"/>
        <family val="4"/>
        <charset val="136"/>
      </rPr>
      <t xml:space="preserve">本市志願服務人員獲金、銀、銅質徽章獎總人數。
</t>
    </r>
  </si>
  <si>
    <r>
      <rPr>
        <sz val="9"/>
        <rFont val="標楷體"/>
        <family val="4"/>
        <charset val="136"/>
      </rPr>
      <t xml:space="preserve">依高雄市政府社會局辦理大專學生社會工作實習要點辦理參與實習人數。
</t>
    </r>
  </si>
  <si>
    <r>
      <rPr>
        <sz val="9"/>
        <rFont val="標楷體"/>
        <family val="4"/>
        <charset val="136"/>
      </rPr>
      <t xml:space="preserve">本市家庭暴力及性侵害防治中心之社工人員人數。
</t>
    </r>
  </si>
  <si>
    <r>
      <rPr>
        <sz val="9"/>
        <rFont val="標楷體"/>
        <family val="4"/>
        <charset val="136"/>
      </rPr>
      <t xml:space="preserve">依性侵害被害人補助辦法補助之性侵害被害人人數。
</t>
    </r>
  </si>
  <si>
    <r>
      <rPr>
        <sz val="9"/>
        <rFont val="標楷體"/>
        <family val="4"/>
        <charset val="136"/>
      </rPr>
      <t xml:space="preserve">依家庭暴力被害人補助辦法補助之家庭暴力被害人人次。
</t>
    </r>
  </si>
  <si>
    <r>
      <rPr>
        <sz val="9"/>
        <rFont val="標楷體"/>
        <family val="4"/>
        <charset val="136"/>
      </rPr>
      <t xml:space="preserve">設立於本市社區發展協會之理事長人數。
</t>
    </r>
  </si>
  <si>
    <r>
      <rPr>
        <sz val="9"/>
        <rFont val="標楷體"/>
        <family val="4"/>
        <charset val="136"/>
      </rPr>
      <t xml:space="preserve">設立於本市民間團體之理事長人數。
</t>
    </r>
  </si>
  <si>
    <t>初步檢核</t>
    <phoneticPr fontId="1" type="noConversion"/>
  </si>
  <si>
    <t>趨勢</t>
    <phoneticPr fontId="1" type="noConversion"/>
  </si>
  <si>
    <t>數字</t>
    <phoneticPr fontId="1" type="noConversion"/>
  </si>
  <si>
    <t>備註
說明</t>
    <phoneticPr fontId="5" type="noConversion"/>
  </si>
  <si>
    <t xml:space="preserve">                     -</t>
  </si>
  <si>
    <r>
      <rPr>
        <sz val="9"/>
        <rFont val="標楷體"/>
        <family val="4"/>
        <charset val="136"/>
      </rPr>
      <t>人</t>
    </r>
    <r>
      <rPr>
        <sz val="9"/>
        <rFont val="Times New Roman"/>
        <family val="1"/>
      </rPr>
      <t xml:space="preserve"> </t>
    </r>
    <phoneticPr fontId="5" type="noConversion"/>
  </si>
  <si>
    <r>
      <rPr>
        <sz val="9"/>
        <rFont val="標楷體"/>
        <family val="4"/>
        <charset val="136"/>
      </rPr>
      <t>－按職業類別分</t>
    </r>
    <phoneticPr fontId="5" type="noConversion"/>
  </si>
  <si>
    <r>
      <rPr>
        <sz val="9"/>
        <rFont val="標楷體"/>
        <family val="4"/>
        <charset val="136"/>
      </rPr>
      <t>照顧服務員</t>
    </r>
    <phoneticPr fontId="5" type="noConversion"/>
  </si>
  <si>
    <r>
      <rPr>
        <sz val="9"/>
        <rFont val="標楷體"/>
        <family val="4"/>
        <charset val="136"/>
      </rPr>
      <t>社工人員</t>
    </r>
    <phoneticPr fontId="5" type="noConversion"/>
  </si>
  <si>
    <r>
      <rPr>
        <sz val="9"/>
        <rFont val="標楷體"/>
        <family val="4"/>
        <charset val="136"/>
      </rPr>
      <t>人</t>
    </r>
    <phoneticPr fontId="5" type="noConversion"/>
  </si>
  <si>
    <r>
      <rPr>
        <sz val="9"/>
        <rFont val="標楷體"/>
        <family val="4"/>
        <charset val="136"/>
      </rPr>
      <t>護理人員</t>
    </r>
    <phoneticPr fontId="1" type="noConversion"/>
  </si>
  <si>
    <r>
      <rPr>
        <sz val="9"/>
        <rFont val="標楷體"/>
        <family val="4"/>
        <charset val="136"/>
      </rPr>
      <t>人</t>
    </r>
    <phoneticPr fontId="10" type="noConversion"/>
  </si>
  <si>
    <r>
      <rPr>
        <sz val="9"/>
        <rFont val="標楷體"/>
        <family val="4"/>
        <charset val="136"/>
      </rPr>
      <t>人</t>
    </r>
    <phoneticPr fontId="5" type="noConversion"/>
  </si>
  <si>
    <r>
      <rPr>
        <sz val="9"/>
        <rFont val="標楷體"/>
        <family val="4"/>
        <charset val="136"/>
      </rPr>
      <t>◎</t>
    </r>
    <phoneticPr fontId="5" type="noConversion"/>
  </si>
  <si>
    <r>
      <rPr>
        <sz val="9"/>
        <rFont val="標楷體"/>
        <family val="4"/>
        <charset val="136"/>
      </rPr>
      <t>人次</t>
    </r>
    <phoneticPr fontId="5" type="noConversion"/>
  </si>
  <si>
    <r>
      <rPr>
        <sz val="9"/>
        <rFont val="標楷體"/>
        <family val="4"/>
        <charset val="136"/>
      </rPr>
      <t>戶</t>
    </r>
    <phoneticPr fontId="5" type="noConversion"/>
  </si>
  <si>
    <r>
      <rPr>
        <sz val="9"/>
        <rFont val="標楷體"/>
        <family val="4"/>
        <charset val="136"/>
      </rPr>
      <t>◎</t>
    </r>
    <phoneticPr fontId="5"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</si>
  <si>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</si>
  <si>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社會局</t>
    </r>
    <phoneticPr fontId="5" type="noConversion"/>
  </si>
  <si>
    <r>
      <rPr>
        <sz val="9"/>
        <rFont val="標楷體"/>
        <family val="4"/>
        <charset val="136"/>
      </rPr>
      <t>原住民性侵害通報受害者人數</t>
    </r>
    <phoneticPr fontId="5" type="noConversion"/>
  </si>
  <si>
    <r>
      <rPr>
        <sz val="9"/>
        <rFont val="標楷體"/>
        <family val="4"/>
        <charset val="136"/>
      </rPr>
      <t>受理家庭暴力通報受害者人數</t>
    </r>
    <r>
      <rPr>
        <sz val="9"/>
        <rFont val="Times New Roman"/>
        <family val="1"/>
      </rPr>
      <t>(</t>
    </r>
    <r>
      <rPr>
        <sz val="9"/>
        <rFont val="標楷體"/>
        <family val="4"/>
        <charset val="136"/>
      </rPr>
      <t>不含兒少保護通報</t>
    </r>
    <r>
      <rPr>
        <sz val="9"/>
        <rFont val="Times New Roman"/>
        <family val="1"/>
      </rPr>
      <t xml:space="preserve">) </t>
    </r>
    <phoneticPr fontId="5" type="noConversion"/>
  </si>
  <si>
    <r>
      <rPr>
        <sz val="9"/>
        <rFont val="標楷體"/>
        <family val="4"/>
        <charset val="136"/>
      </rPr>
      <t>原住民家庭暴力通報受害者人數</t>
    </r>
    <phoneticPr fontId="5" type="noConversion"/>
  </si>
  <si>
    <r>
      <rPr>
        <sz val="9"/>
        <rFont val="標楷體"/>
        <family val="4"/>
        <charset val="136"/>
      </rPr>
      <t>受理兒童少年保護案件通報受害者人數</t>
    </r>
    <phoneticPr fontId="1" type="noConversion"/>
  </si>
  <si>
    <r>
      <rPr>
        <sz val="9"/>
        <rFont val="標楷體"/>
        <family val="4"/>
        <charset val="136"/>
      </rPr>
      <t>受理性騷擾案申訴成立案件</t>
    </r>
    <r>
      <rPr>
        <sz val="9"/>
        <rFont val="Times New Roman"/>
        <family val="1"/>
      </rPr>
      <t>---</t>
    </r>
    <r>
      <rPr>
        <sz val="9"/>
        <rFont val="標楷體"/>
        <family val="4"/>
        <charset val="136"/>
      </rPr>
      <t>申訴人</t>
    </r>
    <phoneticPr fontId="1" type="noConversion"/>
  </si>
  <si>
    <r>
      <rPr>
        <sz val="9"/>
        <rFont val="標楷體"/>
        <family val="4"/>
        <charset val="136"/>
      </rPr>
      <t>查獲或救援兒少性剝削人數</t>
    </r>
    <phoneticPr fontId="5" type="noConversion"/>
  </si>
  <si>
    <r>
      <rPr>
        <sz val="9"/>
        <rFont val="標楷體"/>
        <family val="4"/>
        <charset val="136"/>
      </rPr>
      <t>緊急短期安置兒少性剝削人數</t>
    </r>
    <phoneticPr fontId="1" type="noConversion"/>
  </si>
  <si>
    <r>
      <rPr>
        <sz val="9"/>
        <rFont val="標楷體"/>
        <family val="4"/>
        <charset val="136"/>
      </rPr>
      <t>申請家庭暴力事件未成年子女會面、交往及交付之申請人數</t>
    </r>
    <phoneticPr fontId="5" type="noConversion"/>
  </si>
  <si>
    <r>
      <rPr>
        <sz val="9"/>
        <rFont val="標楷體"/>
        <family val="4"/>
        <charset val="136"/>
      </rPr>
      <t>指當年底低收入戶家庭列冊人數。低收入戶係指經申請戶籍所在地直轄市、縣</t>
    </r>
    <r>
      <rPr>
        <sz val="9"/>
        <rFont val="Times New Roman"/>
        <family val="1"/>
      </rPr>
      <t>(</t>
    </r>
    <r>
      <rPr>
        <sz val="9"/>
        <rFont val="標楷體"/>
        <family val="4"/>
        <charset val="136"/>
      </rPr>
      <t>市</t>
    </r>
    <r>
      <rPr>
        <sz val="9"/>
        <rFont val="Times New Roman"/>
        <family val="1"/>
      </rPr>
      <t>)</t>
    </r>
    <r>
      <rPr>
        <sz val="9"/>
        <rFont val="標楷體"/>
        <family val="4"/>
        <charset val="136"/>
      </rPr>
      <t xml:space="preserve">主管機關審核認定，符合家庭總收入，平均分配全家人口，每人每月在最低生活費以下，且家庭財產未超過中央、直轄市主管機關公告之當年度一定金額者。
</t>
    </r>
    <phoneticPr fontId="1" type="noConversion"/>
  </si>
  <si>
    <t>社會局</t>
    <phoneticPr fontId="5" type="noConversion"/>
  </si>
  <si>
    <r>
      <t xml:space="preserve">    </t>
    </r>
    <r>
      <rPr>
        <sz val="9"/>
        <rFont val="標楷體"/>
        <family val="4"/>
        <charset val="136"/>
      </rPr>
      <t>人數</t>
    </r>
    <phoneticPr fontId="5" type="noConversion"/>
  </si>
  <si>
    <r>
      <rPr>
        <sz val="9"/>
        <rFont val="標楷體"/>
        <family val="4"/>
        <charset val="136"/>
      </rPr>
      <t xml:space="preserve">指當年底原住民低收入戶家庭列冊人數。
</t>
    </r>
    <phoneticPr fontId="1" type="noConversion"/>
  </si>
  <si>
    <r>
      <rPr>
        <sz val="9"/>
        <rFont val="標楷體"/>
        <family val="4"/>
        <charset val="136"/>
      </rPr>
      <t>指當年底原住民低收入戶之戶數</t>
    </r>
    <r>
      <rPr>
        <sz val="9"/>
        <rFont val="Times New Roman"/>
        <family val="1"/>
      </rPr>
      <t>(</t>
    </r>
    <r>
      <rPr>
        <sz val="9"/>
        <rFont val="標楷體"/>
        <family val="4"/>
        <charset val="136"/>
      </rPr>
      <t>以戶長性別區分</t>
    </r>
    <r>
      <rPr>
        <sz val="9"/>
        <rFont val="Times New Roman"/>
        <family val="1"/>
      </rPr>
      <t>)</t>
    </r>
    <r>
      <rPr>
        <sz val="9"/>
        <rFont val="標楷體"/>
        <family val="4"/>
        <charset val="136"/>
      </rPr>
      <t>，其中原住民戶之認定如下：</t>
    </r>
    <r>
      <rPr>
        <sz val="9"/>
        <rFont val="Times New Roman"/>
        <family val="1"/>
      </rPr>
      <t>1.</t>
    </r>
    <r>
      <rPr>
        <sz val="9"/>
        <rFont val="標楷體"/>
        <family val="4"/>
        <charset val="136"/>
      </rPr>
      <t>戶長為原住民者視為原住民戶</t>
    </r>
    <r>
      <rPr>
        <sz val="9"/>
        <rFont val="Times New Roman"/>
        <family val="1"/>
      </rPr>
      <t>(</t>
    </r>
    <r>
      <rPr>
        <sz val="9"/>
        <rFont val="標楷體"/>
        <family val="4"/>
        <charset val="136"/>
      </rPr>
      <t>以戶長性別區分</t>
    </r>
    <r>
      <rPr>
        <sz val="9"/>
        <rFont val="Times New Roman"/>
        <family val="1"/>
      </rPr>
      <t>)</t>
    </r>
    <r>
      <rPr>
        <sz val="9"/>
        <rFont val="標楷體"/>
        <family val="4"/>
        <charset val="136"/>
      </rPr>
      <t>。</t>
    </r>
    <r>
      <rPr>
        <sz val="9"/>
        <rFont val="Times New Roman"/>
        <family val="1"/>
      </rPr>
      <t>2.</t>
    </r>
    <r>
      <rPr>
        <sz val="9"/>
        <rFont val="標楷體"/>
        <family val="4"/>
        <charset val="136"/>
      </rPr>
      <t xml:space="preserve">戶長非原住民，如戶內原住民人口數較多時則判定為原住民戶。如原住民與非原住民之人口數相等時，則以年齡較長者是否具原住民身分判定為原住民戶或非原住民戶。
</t>
    </r>
    <phoneticPr fontId="1" type="noConversion"/>
  </si>
  <si>
    <r>
      <rPr>
        <sz val="9"/>
        <rFont val="標楷體"/>
        <family val="4"/>
        <charset val="136"/>
      </rPr>
      <t>列冊街友人數</t>
    </r>
    <phoneticPr fontId="5" type="noConversion"/>
  </si>
  <si>
    <t xml:space="preserve">係指當年底列冊管理並提供相關服務之街友人數。
</t>
    <phoneticPr fontId="1" type="noConversion"/>
  </si>
  <si>
    <r>
      <rPr>
        <sz val="9"/>
        <rFont val="標楷體"/>
        <family val="4"/>
        <charset val="136"/>
      </rPr>
      <t>低收入戶數按戶長性別</t>
    </r>
    <phoneticPr fontId="5" type="noConversion"/>
  </si>
  <si>
    <r>
      <rPr>
        <sz val="9"/>
        <rFont val="標楷體"/>
        <family val="4"/>
        <charset val="136"/>
      </rPr>
      <t>指當年底低收入戶之戶數（以戶長性別區分）。低收入戶係指經申請戶籍所在地直轄市、縣</t>
    </r>
    <r>
      <rPr>
        <sz val="9"/>
        <rFont val="Times New Roman"/>
        <family val="1"/>
      </rPr>
      <t>(</t>
    </r>
    <r>
      <rPr>
        <sz val="9"/>
        <rFont val="標楷體"/>
        <family val="4"/>
        <charset val="136"/>
      </rPr>
      <t>市</t>
    </r>
    <r>
      <rPr>
        <sz val="9"/>
        <rFont val="Times New Roman"/>
        <family val="1"/>
      </rPr>
      <t>)</t>
    </r>
    <r>
      <rPr>
        <sz val="9"/>
        <rFont val="標楷體"/>
        <family val="4"/>
        <charset val="136"/>
      </rPr>
      <t xml:space="preserve">主管機關審核認定，符合家庭總收入，平均分配全家人口，每人每月在最低生活費以下，且家庭財產未超過中央、直轄市主管機關公告之當年度一定金額者。
</t>
    </r>
    <phoneticPr fontId="1" type="noConversion"/>
  </si>
  <si>
    <r>
      <rPr>
        <sz val="9"/>
        <rFont val="標楷體"/>
        <family val="4"/>
        <charset val="136"/>
      </rPr>
      <t>收容街友人數</t>
    </r>
    <phoneticPr fontId="5" type="noConversion"/>
  </si>
  <si>
    <r>
      <rPr>
        <sz val="9"/>
        <rFont val="標楷體"/>
        <family val="4"/>
        <charset val="136"/>
      </rPr>
      <t>長期照護機構收容人數</t>
    </r>
    <r>
      <rPr>
        <sz val="8.5"/>
        <rFont val="Times New Roman"/>
        <family val="1"/>
      </rPr>
      <t/>
    </r>
    <phoneticPr fontId="5" type="noConversion"/>
  </si>
  <si>
    <r>
      <rPr>
        <sz val="9"/>
        <rFont val="標楷體"/>
        <family val="4"/>
        <charset val="136"/>
      </rPr>
      <t xml:space="preserve">當年底依據老人福利法及老人福利機構設立標準等規定成立之老人長期照護機構收容人數。
</t>
    </r>
    <phoneticPr fontId="1" type="noConversion"/>
  </si>
  <si>
    <r>
      <rPr>
        <sz val="9"/>
        <rFont val="標楷體"/>
        <family val="4"/>
        <charset val="136"/>
      </rPr>
      <t>養護機構收容人數</t>
    </r>
    <r>
      <rPr>
        <sz val="8.5"/>
        <rFont val="Times New Roman"/>
        <family val="1"/>
      </rPr>
      <t/>
    </r>
    <phoneticPr fontId="5" type="noConversion"/>
  </si>
  <si>
    <r>
      <rPr>
        <sz val="9"/>
        <rFont val="標楷體"/>
        <family val="4"/>
        <charset val="136"/>
      </rPr>
      <t xml:space="preserve">當年底依據老人福利法及老人福利機構設立標準等規定成立之老人養護收容人數。
</t>
    </r>
    <phoneticPr fontId="1" type="noConversion"/>
  </si>
  <si>
    <r>
      <rPr>
        <sz val="9"/>
        <rFont val="標楷體"/>
        <family val="4"/>
        <charset val="136"/>
      </rPr>
      <t xml:space="preserve">當年底依據老人福利法及老人福利機構設立標準等規定成立之老人安養機構收容人數。
</t>
    </r>
    <phoneticPr fontId="1" type="noConversion"/>
  </si>
  <si>
    <r>
      <rPr>
        <sz val="9"/>
        <rFont val="標楷體"/>
        <family val="4"/>
        <charset val="136"/>
      </rPr>
      <t>獨居老人</t>
    </r>
    <r>
      <rPr>
        <sz val="9"/>
        <rFont val="Times New Roman"/>
        <family val="1"/>
      </rPr>
      <t>(</t>
    </r>
    <r>
      <rPr>
        <sz val="9"/>
        <rFont val="標楷體"/>
        <family val="4"/>
        <charset val="136"/>
      </rPr>
      <t>列冊需關懷</t>
    </r>
    <r>
      <rPr>
        <sz val="9"/>
        <rFont val="Times New Roman"/>
        <family val="1"/>
      </rPr>
      <t>)</t>
    </r>
    <r>
      <rPr>
        <sz val="9"/>
        <rFont val="標楷體"/>
        <family val="4"/>
        <charset val="136"/>
      </rPr>
      <t>人數</t>
    </r>
    <r>
      <rPr>
        <sz val="8.5"/>
        <rFont val="Times New Roman"/>
        <family val="1"/>
      </rPr>
      <t/>
    </r>
    <phoneticPr fontId="5" type="noConversion"/>
  </si>
  <si>
    <r>
      <rPr>
        <sz val="9"/>
        <rFont val="標楷體"/>
        <family val="4"/>
        <charset val="136"/>
      </rPr>
      <t>居家托育服務人員數</t>
    </r>
    <phoneticPr fontId="5" type="noConversion"/>
  </si>
  <si>
    <r>
      <rPr>
        <sz val="9"/>
        <rFont val="標楷體"/>
        <family val="4"/>
        <charset val="136"/>
      </rPr>
      <t xml:space="preserve">係指當年底由居家托育服務中心輔導管理之領有居家式托育服務證書之托育人員。
</t>
    </r>
    <phoneticPr fontId="1" type="noConversion"/>
  </si>
  <si>
    <r>
      <rPr>
        <sz val="9"/>
        <rFont val="標楷體"/>
        <family val="4"/>
        <charset val="136"/>
      </rPr>
      <t>所</t>
    </r>
    <phoneticPr fontId="5" type="noConversion"/>
  </si>
  <si>
    <r>
      <rPr>
        <sz val="9"/>
        <rFont val="標楷體"/>
        <family val="4"/>
        <charset val="136"/>
      </rPr>
      <t>特殊境遇家庭人數</t>
    </r>
    <r>
      <rPr>
        <sz val="8.5"/>
        <rFont val="Times New Roman"/>
        <family val="1"/>
      </rPr>
      <t/>
    </r>
    <phoneticPr fontId="5" type="noConversion"/>
  </si>
  <si>
    <r>
      <rPr>
        <sz val="9"/>
        <rFont val="標楷體"/>
        <family val="4"/>
        <charset val="136"/>
      </rPr>
      <t>特殊境遇家庭補助人次</t>
    </r>
    <r>
      <rPr>
        <sz val="9"/>
        <rFont val="Times New Roman"/>
        <family val="1"/>
      </rPr>
      <t xml:space="preserve"> </t>
    </r>
    <phoneticPr fontId="5" type="noConversion"/>
  </si>
  <si>
    <r>
      <rPr>
        <sz val="9"/>
        <rFont val="標楷體"/>
        <family val="4"/>
        <charset val="136"/>
      </rPr>
      <t>寄養家庭寄養兒少人數</t>
    </r>
    <r>
      <rPr>
        <sz val="8.5"/>
        <rFont val="Times New Roman"/>
        <family val="1"/>
      </rPr>
      <t/>
    </r>
    <phoneticPr fontId="5" type="noConversion"/>
  </si>
  <si>
    <r>
      <rPr>
        <sz val="9"/>
        <rFont val="標楷體"/>
        <family val="4"/>
        <charset val="136"/>
      </rPr>
      <t xml:space="preserve">當年底領有身心障礙證明之人數。
</t>
    </r>
    <phoneticPr fontId="1" type="noConversion"/>
  </si>
  <si>
    <r>
      <rPr>
        <sz val="9"/>
        <rFont val="標楷體"/>
        <family val="4"/>
        <charset val="136"/>
      </rPr>
      <t>重度</t>
    </r>
    <phoneticPr fontId="5" type="noConversion"/>
  </si>
  <si>
    <r>
      <rPr>
        <sz val="9"/>
        <rFont val="標楷體"/>
        <family val="4"/>
        <charset val="136"/>
      </rPr>
      <t>輕度</t>
    </r>
    <phoneticPr fontId="5" type="noConversion"/>
  </si>
  <si>
    <r>
      <rPr>
        <sz val="9"/>
        <rFont val="標楷體"/>
        <family val="4"/>
        <charset val="136"/>
      </rPr>
      <t>安置及教養機構收容兒少人數</t>
    </r>
    <r>
      <rPr>
        <sz val="8.5"/>
        <rFont val="Times New Roman"/>
        <family val="1"/>
      </rPr>
      <t/>
    </r>
    <phoneticPr fontId="5" type="noConversion"/>
  </si>
  <si>
    <r>
      <t>(</t>
    </r>
    <r>
      <rPr>
        <sz val="9"/>
        <rFont val="標楷體"/>
        <family val="4"/>
        <charset val="136"/>
      </rPr>
      <t>民間捐助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</si>
  <si>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 xml:space="preserve">由民間捐助之財團法人社會福利慈善事業基金會董事人數。
</t>
    </r>
    <phoneticPr fontId="1" type="noConversion"/>
  </si>
  <si>
    <r>
      <t>(</t>
    </r>
    <r>
      <rPr>
        <sz val="9"/>
        <rFont val="標楷體"/>
        <family val="4"/>
        <charset val="136"/>
      </rPr>
      <t>民間捐助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</si>
  <si>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 xml:space="preserve">由民間捐助之財團法人社會福利慈善事業基金會監事人數。
</t>
    </r>
    <phoneticPr fontId="1" type="noConversion"/>
  </si>
  <si>
    <r>
      <t>(</t>
    </r>
    <r>
      <rPr>
        <sz val="9"/>
        <rFont val="標楷體"/>
        <family val="4"/>
        <charset val="136"/>
      </rPr>
      <t>政府捐助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</si>
  <si>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 xml:space="preserve">由政府捐助之財團法人社會福利慈善事業基金會董事人數。
</t>
    </r>
    <phoneticPr fontId="1" type="noConversion"/>
  </si>
  <si>
    <r>
      <t>(</t>
    </r>
    <r>
      <rPr>
        <sz val="9"/>
        <rFont val="標楷體"/>
        <family val="4"/>
        <charset val="136"/>
      </rPr>
      <t>政府捐助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</si>
  <si>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協助經濟弱勢市民自立之以工代賑人數</t>
    </r>
    <phoneticPr fontId="5" type="noConversion"/>
  </si>
  <si>
    <r>
      <rPr>
        <sz val="9"/>
        <rFont val="標楷體"/>
        <family val="4"/>
        <charset val="136"/>
      </rPr>
      <t>社會救助金專戶管理會委員人數</t>
    </r>
    <phoneticPr fontId="5" type="noConversion"/>
  </si>
  <si>
    <r>
      <rPr>
        <sz val="9"/>
        <rFont val="標楷體"/>
        <family val="4"/>
        <charset val="136"/>
      </rPr>
      <t>公益彩券盈餘基金管理會委員人數</t>
    </r>
    <phoneticPr fontId="5" type="noConversion"/>
  </si>
  <si>
    <r>
      <rPr>
        <sz val="9"/>
        <rFont val="標楷體"/>
        <family val="4"/>
        <charset val="136"/>
      </rPr>
      <t>視覺障礙者人數</t>
    </r>
    <phoneticPr fontId="5" type="noConversion"/>
  </si>
  <si>
    <r>
      <rPr>
        <sz val="9"/>
        <rFont val="標楷體"/>
        <family val="4"/>
        <charset val="136"/>
      </rPr>
      <t>提供街友服務之街友中心工作人員人數</t>
    </r>
    <phoneticPr fontId="5" type="noConversion"/>
  </si>
  <si>
    <r>
      <rPr>
        <sz val="9"/>
        <rFont val="標楷體"/>
        <family val="4"/>
        <charset val="136"/>
      </rPr>
      <t>急難救助辦法核定人數</t>
    </r>
    <phoneticPr fontId="5" type="noConversion"/>
  </si>
  <si>
    <r>
      <rPr>
        <sz val="9"/>
        <rFont val="標楷體"/>
        <family val="4"/>
        <charset val="136"/>
      </rPr>
      <t>災害救助金救助人數</t>
    </r>
    <phoneticPr fontId="1" type="noConversion"/>
  </si>
  <si>
    <r>
      <rPr>
        <sz val="9"/>
        <rFont val="標楷體"/>
        <family val="4"/>
        <charset val="136"/>
      </rPr>
      <t>低收入戶孕產婦及嬰幼兒營養補助辦法補助人數</t>
    </r>
    <phoneticPr fontId="1" type="noConversion"/>
  </si>
  <si>
    <r>
      <rPr>
        <sz val="9"/>
        <rFont val="標楷體"/>
        <family val="4"/>
        <charset val="136"/>
      </rPr>
      <t>低收入戶子女生活扶助辦法扶助人數</t>
    </r>
    <phoneticPr fontId="1" type="noConversion"/>
  </si>
  <si>
    <r>
      <rPr>
        <sz val="9"/>
        <rFont val="標楷體"/>
        <family val="4"/>
        <charset val="136"/>
      </rPr>
      <t>中低收入老人生活津貼補助人數</t>
    </r>
    <phoneticPr fontId="1" type="noConversion"/>
  </si>
  <si>
    <t>經濟弱勢市民醫療補助辦法補助人數</t>
    <phoneticPr fontId="5" type="noConversion"/>
  </si>
  <si>
    <r>
      <rPr>
        <sz val="9"/>
        <rFont val="標楷體"/>
        <family val="4"/>
        <charset val="136"/>
      </rPr>
      <t>中低收入老人特別照顧津貼領取人數</t>
    </r>
    <phoneticPr fontId="5" type="noConversion"/>
  </si>
  <si>
    <t>仁愛之家安養照顧人數</t>
    <phoneticPr fontId="5" type="noConversion"/>
  </si>
  <si>
    <t xml:space="preserve">年底仁愛之家公、自費安養照顧人數。
</t>
    <phoneticPr fontId="1" type="noConversion"/>
  </si>
  <si>
    <r>
      <rPr>
        <sz val="9"/>
        <rFont val="標楷體"/>
        <family val="4"/>
        <charset val="136"/>
      </rPr>
      <t xml:space="preserve">本市博愛卡辦卡人數。凡設籍本市領有身心障礙證明者得辦理高雄捷運優惠記名博愛卡，享大眾運輸工具優惠。
</t>
    </r>
    <phoneticPr fontId="1" type="noConversion"/>
  </si>
  <si>
    <r>
      <rPr>
        <sz val="9"/>
        <rFont val="標楷體"/>
        <family val="4"/>
        <charset val="136"/>
      </rPr>
      <t>老人修繕住屋補助申請人數</t>
    </r>
    <phoneticPr fontId="1" type="noConversion"/>
  </si>
  <si>
    <r>
      <rPr>
        <sz val="9"/>
        <rFont val="標楷體"/>
        <family val="4"/>
        <charset val="136"/>
      </rPr>
      <t>各區老人活動中心月平均服務人數</t>
    </r>
    <phoneticPr fontId="1" type="noConversion"/>
  </si>
  <si>
    <r>
      <rPr>
        <sz val="9"/>
        <rFont val="標楷體"/>
        <family val="4"/>
        <charset val="136"/>
      </rPr>
      <t>仁愛之家養護照顧人數</t>
    </r>
    <phoneticPr fontId="5" type="noConversion"/>
  </si>
  <si>
    <r>
      <rPr>
        <sz val="9"/>
        <rFont val="標楷體"/>
        <family val="4"/>
        <charset val="136"/>
      </rPr>
      <t xml:space="preserve">當年底仁愛之家公、自費養護照顧人數。
</t>
    </r>
    <phoneticPr fontId="1" type="noConversion"/>
  </si>
  <si>
    <r>
      <rPr>
        <sz val="9"/>
        <rFont val="標楷體"/>
        <family val="4"/>
        <charset val="136"/>
      </rPr>
      <t>重陽節敬老禮金發放人數</t>
    </r>
    <phoneticPr fontId="5" type="noConversion"/>
  </si>
  <si>
    <r>
      <rPr>
        <sz val="9"/>
        <rFont val="標楷體"/>
        <family val="4"/>
        <charset val="136"/>
      </rPr>
      <t>老人福利促進小組委員人數</t>
    </r>
    <phoneticPr fontId="5" type="noConversion"/>
  </si>
  <si>
    <r>
      <rPr>
        <sz val="9"/>
        <rFont val="標楷體"/>
        <family val="4"/>
        <charset val="136"/>
      </rPr>
      <t>補助老人及身心障礙者全民健康保險保費自付額補助人數</t>
    </r>
    <phoneticPr fontId="5" type="noConversion"/>
  </si>
  <si>
    <r>
      <rPr>
        <sz val="9"/>
        <rFont val="標楷體"/>
        <family val="4"/>
        <charset val="136"/>
      </rPr>
      <t>申請辦理全民健康保險保費自付額核退者人數</t>
    </r>
    <phoneticPr fontId="1" type="noConversion"/>
  </si>
  <si>
    <r>
      <rPr>
        <sz val="9"/>
        <rFont val="標楷體"/>
        <family val="4"/>
        <charset val="136"/>
      </rPr>
      <t>推展老人福利服務補助要點補助人數</t>
    </r>
    <phoneticPr fontId="1" type="noConversion"/>
  </si>
  <si>
    <r>
      <rPr>
        <sz val="9"/>
        <rFont val="標楷體"/>
        <family val="4"/>
        <charset val="136"/>
      </rPr>
      <t>仁愛之家家民人數</t>
    </r>
    <phoneticPr fontId="5" type="noConversion"/>
  </si>
  <si>
    <r>
      <rPr>
        <sz val="9"/>
        <rFont val="標楷體"/>
        <family val="4"/>
        <charset val="136"/>
      </rPr>
      <t xml:space="preserve">當年底入住仁愛之家家民總人數。
</t>
    </r>
    <phoneticPr fontId="1" type="noConversion"/>
  </si>
  <si>
    <r>
      <rPr>
        <sz val="9"/>
        <rFont val="標楷體"/>
        <family val="4"/>
        <charset val="136"/>
      </rPr>
      <t>申請身心障礙者權益受損協調處理人數</t>
    </r>
    <phoneticPr fontId="1" type="noConversion"/>
  </si>
  <si>
    <r>
      <rPr>
        <sz val="9"/>
        <rFont val="標楷體"/>
        <family val="4"/>
        <charset val="136"/>
      </rPr>
      <t>無障礙之家家民人數</t>
    </r>
    <phoneticPr fontId="5" type="noConversion"/>
  </si>
  <si>
    <r>
      <rPr>
        <sz val="9"/>
        <rFont val="標楷體"/>
        <family val="4"/>
        <charset val="136"/>
      </rPr>
      <t xml:space="preserve">當年底入住本市無障礙之家家民總人數。
</t>
    </r>
    <phoneticPr fontId="1" type="noConversion"/>
  </si>
  <si>
    <r>
      <rPr>
        <sz val="9"/>
        <rFont val="標楷體"/>
        <family val="4"/>
        <charset val="136"/>
      </rPr>
      <t>身心障礙者權益保障推動小組委員人數</t>
    </r>
    <phoneticPr fontId="5" type="noConversion"/>
  </si>
  <si>
    <r>
      <rPr>
        <sz val="9"/>
        <rFont val="標楷體"/>
        <family val="4"/>
        <charset val="136"/>
      </rPr>
      <t xml:space="preserve">當年底本市身心障礙者權益保障推動小組委員人數。
</t>
    </r>
    <phoneticPr fontId="1" type="noConversion"/>
  </si>
  <si>
    <r>
      <rPr>
        <sz val="9"/>
        <rFont val="標楷體"/>
        <family val="4"/>
        <charset val="136"/>
      </rPr>
      <t>身心障礙者生活補助人次</t>
    </r>
    <phoneticPr fontId="10" type="noConversion"/>
  </si>
  <si>
    <r>
      <rPr>
        <sz val="9"/>
        <rFont val="標楷體"/>
        <family val="4"/>
        <charset val="136"/>
      </rPr>
      <t>人次</t>
    </r>
    <phoneticPr fontId="10" type="noConversion"/>
  </si>
  <si>
    <r>
      <rPr>
        <sz val="9"/>
        <rFont val="標楷體"/>
        <family val="4"/>
        <charset val="136"/>
      </rPr>
      <t>身心障礙福利服務機構實際安置人數</t>
    </r>
    <phoneticPr fontId="10" type="noConversion"/>
  </si>
  <si>
    <r>
      <rPr>
        <sz val="9"/>
        <rFont val="標楷體"/>
        <family val="4"/>
        <charset val="136"/>
      </rPr>
      <t>聽語障者人數</t>
    </r>
    <phoneticPr fontId="5" type="noConversion"/>
  </si>
  <si>
    <r>
      <rPr>
        <sz val="9"/>
        <rFont val="標楷體"/>
        <family val="4"/>
        <charset val="136"/>
      </rPr>
      <t xml:space="preserve">指當年底依「身心障礙類別」核列為聽語障者之人數。
</t>
    </r>
    <phoneticPr fontId="1" type="noConversion"/>
  </si>
  <si>
    <r>
      <rPr>
        <sz val="9"/>
        <rFont val="標楷體"/>
        <family val="4"/>
        <charset val="136"/>
      </rPr>
      <t>手語翻譯員人數</t>
    </r>
    <phoneticPr fontId="5" type="noConversion"/>
  </si>
  <si>
    <r>
      <rPr>
        <sz val="9"/>
        <rFont val="標楷體"/>
        <family val="4"/>
        <charset val="136"/>
      </rPr>
      <t xml:space="preserve">當年底本市手語翻譯員人數。
</t>
    </r>
    <phoneticPr fontId="1" type="noConversion"/>
  </si>
  <si>
    <r>
      <rPr>
        <sz val="9"/>
        <rFont val="標楷體"/>
        <family val="4"/>
        <charset val="136"/>
      </rPr>
      <t>聽語障者申請手譯員服務人數</t>
    </r>
    <phoneticPr fontId="1" type="noConversion"/>
  </si>
  <si>
    <r>
      <rPr>
        <sz val="9"/>
        <rFont val="標楷體"/>
        <family val="4"/>
        <charset val="136"/>
      </rPr>
      <t>身心障礙者日間照顧及住宿式照顧費用補助人數</t>
    </r>
    <phoneticPr fontId="1" type="noConversion"/>
  </si>
  <si>
    <r>
      <rPr>
        <sz val="9"/>
        <rFont val="標楷體"/>
        <family val="4"/>
        <charset val="136"/>
      </rPr>
      <t>無障礙之家日間及住宿照顧評估小組委員人數</t>
    </r>
    <phoneticPr fontId="5" type="noConversion"/>
  </si>
  <si>
    <r>
      <rPr>
        <sz val="9"/>
        <rFont val="標楷體"/>
        <family val="4"/>
        <charset val="136"/>
      </rPr>
      <t xml:space="preserve">當年底本市無障礙之家日間及住宿照顧評估小組之委員人數。
</t>
    </r>
    <phoneticPr fontId="1" type="noConversion"/>
  </si>
  <si>
    <r>
      <rPr>
        <sz val="9"/>
        <rFont val="標楷體"/>
        <family val="4"/>
        <charset val="136"/>
      </rPr>
      <t>身心障礙照顧者津貼請領人數</t>
    </r>
    <phoneticPr fontId="5" type="noConversion"/>
  </si>
  <si>
    <r>
      <rPr>
        <sz val="9"/>
        <rFont val="標楷體"/>
        <family val="4"/>
        <charset val="136"/>
      </rPr>
      <t>兒童及少年人數</t>
    </r>
    <phoneticPr fontId="5" type="noConversion"/>
  </si>
  <si>
    <r>
      <rPr>
        <sz val="9"/>
        <rFont val="標楷體"/>
        <family val="4"/>
        <charset val="136"/>
      </rPr>
      <t>當年底未滿</t>
    </r>
    <r>
      <rPr>
        <sz val="9"/>
        <rFont val="Times New Roman"/>
        <family val="1"/>
      </rPr>
      <t>18</t>
    </r>
    <r>
      <rPr>
        <sz val="9"/>
        <rFont val="標楷體"/>
        <family val="4"/>
        <charset val="136"/>
      </rPr>
      <t xml:space="preserve">歲之兒童與少年人數。
</t>
    </r>
    <phoneticPr fontId="1" type="noConversion"/>
  </si>
  <si>
    <r>
      <rPr>
        <sz val="9"/>
        <rFont val="標楷體"/>
        <family val="4"/>
        <charset val="136"/>
      </rPr>
      <t>托嬰中心辦理兒童團體保險補助人數</t>
    </r>
    <phoneticPr fontId="5" type="noConversion"/>
  </si>
  <si>
    <r>
      <rPr>
        <sz val="9"/>
        <rFont val="標楷體"/>
        <family val="4"/>
        <charset val="136"/>
      </rPr>
      <t>弱勢兒童及少年醫療補助計畫補助人數</t>
    </r>
    <phoneticPr fontId="5" type="noConversion"/>
  </si>
  <si>
    <r>
      <rPr>
        <sz val="9"/>
        <rFont val="標楷體"/>
        <family val="4"/>
        <charset val="136"/>
      </rPr>
      <t>發展遲緩兒童通報人數</t>
    </r>
    <phoneticPr fontId="1" type="noConversion"/>
  </si>
  <si>
    <r>
      <rPr>
        <sz val="9"/>
        <rFont val="標楷體"/>
        <family val="4"/>
        <charset val="136"/>
      </rPr>
      <t>弱勢單親家庭扶助辦法申請人數</t>
    </r>
    <phoneticPr fontId="5" type="noConversion"/>
  </si>
  <si>
    <r>
      <rPr>
        <sz val="9"/>
        <rFont val="標楷體"/>
        <family val="4"/>
        <charset val="136"/>
      </rPr>
      <t>弱勢兒童及少年生活扶助辦法申請人數</t>
    </r>
    <phoneticPr fontId="5" type="noConversion"/>
  </si>
  <si>
    <r>
      <rPr>
        <sz val="9"/>
        <rFont val="標楷體"/>
        <family val="4"/>
        <charset val="136"/>
      </rPr>
      <t>兒童及少年福利與權益保障促進委員會委員人數</t>
    </r>
    <phoneticPr fontId="5" type="noConversion"/>
  </si>
  <si>
    <r>
      <rPr>
        <sz val="9"/>
        <rFont val="標楷體"/>
        <family val="4"/>
        <charset val="136"/>
      </rPr>
      <t>寄養家庭家長人數</t>
    </r>
    <phoneticPr fontId="5" type="noConversion"/>
  </si>
  <si>
    <r>
      <rPr>
        <sz val="9"/>
        <rFont val="標楷體"/>
        <family val="4"/>
        <charset val="136"/>
      </rPr>
      <t xml:space="preserve">當年底寄養家庭之家長人數。
</t>
    </r>
    <phoneticPr fontId="1" type="noConversion"/>
  </si>
  <si>
    <r>
      <rPr>
        <sz val="9"/>
        <rFont val="標楷體"/>
        <family val="4"/>
        <charset val="136"/>
      </rPr>
      <t>婦女權益促進委員會委員人數</t>
    </r>
    <phoneticPr fontId="5" type="noConversion"/>
  </si>
  <si>
    <r>
      <rPr>
        <sz val="9"/>
        <rFont val="標楷體"/>
        <family val="4"/>
        <charset val="136"/>
      </rPr>
      <t xml:space="preserve">本市婦女權益促進委員會之委員人數。
</t>
    </r>
    <phoneticPr fontId="1" type="noConversion"/>
  </si>
  <si>
    <r>
      <rPr>
        <sz val="9"/>
        <rFont val="標楷體"/>
        <family val="4"/>
        <charset val="136"/>
      </rPr>
      <t>單親家園入住戶數</t>
    </r>
    <phoneticPr fontId="15" type="noConversion"/>
  </si>
  <si>
    <r>
      <rPr>
        <sz val="9"/>
        <rFont val="標楷體"/>
        <family val="4"/>
        <charset val="136"/>
      </rPr>
      <t xml:space="preserve">當年底入住本市單親家園之戶數。
</t>
    </r>
    <phoneticPr fontId="1" type="noConversion"/>
  </si>
  <si>
    <r>
      <rPr>
        <sz val="9"/>
        <rFont val="標楷體"/>
        <family val="4"/>
        <charset val="136"/>
      </rPr>
      <t>社會福利服務場地借用、使用人次</t>
    </r>
    <phoneticPr fontId="15" type="noConversion"/>
  </si>
  <si>
    <r>
      <rPr>
        <sz val="9"/>
        <rFont val="標楷體"/>
        <family val="4"/>
        <charset val="136"/>
      </rPr>
      <t>借用社福場地辦理活動之使用人次</t>
    </r>
    <phoneticPr fontId="1" type="noConversion"/>
  </si>
  <si>
    <r>
      <rPr>
        <sz val="9"/>
        <rFont val="標楷體"/>
        <family val="4"/>
        <charset val="136"/>
      </rPr>
      <t>全市志願服務金、銀、銅質徽章獎獲獎人數</t>
    </r>
    <phoneticPr fontId="5" type="noConversion"/>
  </si>
  <si>
    <r>
      <rPr>
        <sz val="9"/>
        <rFont val="標楷體"/>
        <family val="4"/>
        <charset val="136"/>
      </rPr>
      <t>大專暑期實習生人數</t>
    </r>
    <phoneticPr fontId="5" type="noConversion"/>
  </si>
  <si>
    <r>
      <rPr>
        <sz val="9"/>
        <rFont val="標楷體"/>
        <family val="4"/>
        <charset val="136"/>
      </rPr>
      <t>青少年服務員人數</t>
    </r>
    <phoneticPr fontId="5" type="noConversion"/>
  </si>
  <si>
    <r>
      <rPr>
        <sz val="9"/>
        <rFont val="標楷體"/>
        <family val="4"/>
        <charset val="136"/>
      </rPr>
      <t>當年底本市</t>
    </r>
    <r>
      <rPr>
        <sz val="9"/>
        <rFont val="Times New Roman"/>
        <family val="1"/>
      </rPr>
      <t>16-25</t>
    </r>
    <r>
      <rPr>
        <sz val="9"/>
        <rFont val="標楷體"/>
        <family val="4"/>
        <charset val="136"/>
      </rPr>
      <t xml:space="preserve">歲具在學學生身分且家戶列冊為低收入戶或中低收入戶之青少年服務員人數。
</t>
    </r>
    <phoneticPr fontId="1" type="noConversion"/>
  </si>
  <si>
    <r>
      <rPr>
        <sz val="9"/>
        <rFont val="標楷體"/>
        <family val="4"/>
        <charset val="136"/>
      </rPr>
      <t>家庭暴力及性侵害防治中心社工人員人數</t>
    </r>
    <phoneticPr fontId="5" type="noConversion"/>
  </si>
  <si>
    <r>
      <rPr>
        <sz val="9"/>
        <rFont val="標楷體"/>
        <family val="4"/>
        <charset val="136"/>
      </rPr>
      <t>性侵害被害人補助人數</t>
    </r>
    <phoneticPr fontId="1" type="noConversion"/>
  </si>
  <si>
    <t>家庭暴力被害人補助人次</t>
    <phoneticPr fontId="1" type="noConversion"/>
  </si>
  <si>
    <r>
      <rPr>
        <sz val="9"/>
        <rFont val="標楷體"/>
        <family val="4"/>
        <charset val="136"/>
      </rPr>
      <t>全市志工人數</t>
    </r>
    <r>
      <rPr>
        <sz val="8.5"/>
        <rFont val="Times New Roman"/>
        <family val="1"/>
      </rPr>
      <t/>
    </r>
    <phoneticPr fontId="5" type="noConversion"/>
  </si>
  <si>
    <r>
      <rPr>
        <sz val="9"/>
        <rFont val="標楷體"/>
        <family val="4"/>
        <charset val="136"/>
      </rPr>
      <t xml:space="preserve">本市依據志願服務法相關規定參與志願服務工作之社會大眾。
</t>
    </r>
    <phoneticPr fontId="1" type="noConversion"/>
  </si>
  <si>
    <r>
      <rPr>
        <sz val="9"/>
        <rFont val="標楷體"/>
        <family val="4"/>
        <charset val="136"/>
      </rPr>
      <t>社區發展協會理事長人數</t>
    </r>
    <r>
      <rPr>
        <sz val="8.5"/>
        <rFont val="Times New Roman"/>
        <family val="1"/>
      </rPr>
      <t/>
    </r>
    <phoneticPr fontId="5" type="noConversion"/>
  </si>
  <si>
    <r>
      <rPr>
        <sz val="9"/>
        <rFont val="標楷體"/>
        <family val="4"/>
        <charset val="136"/>
      </rPr>
      <t>民間團體理事長人數</t>
    </r>
    <r>
      <rPr>
        <sz val="8.5"/>
        <rFont val="Times New Roman"/>
        <family val="1"/>
      </rPr>
      <t/>
    </r>
    <phoneticPr fontId="5" type="noConversion"/>
  </si>
  <si>
    <r>
      <t>110</t>
    </r>
    <r>
      <rPr>
        <sz val="9"/>
        <rFont val="標楷體"/>
        <family val="4"/>
        <charset val="136"/>
      </rPr>
      <t>年</t>
    </r>
    <phoneticPr fontId="5" type="noConversion"/>
  </si>
  <si>
    <r>
      <t>110</t>
    </r>
    <r>
      <rPr>
        <sz val="9"/>
        <rFont val="標楷體"/>
        <family val="4"/>
        <charset val="136"/>
      </rPr>
      <t>年</t>
    </r>
    <phoneticPr fontId="5" type="noConversion"/>
  </si>
  <si>
    <t xml:space="preserve"> 老人福利機構實際現住人數</t>
    <phoneticPr fontId="5" type="noConversion"/>
  </si>
  <si>
    <t xml:space="preserve"> 老人福利機構照護人數</t>
    <phoneticPr fontId="5" type="noConversion"/>
  </si>
  <si>
    <t>早期療育費用補助人數</t>
    <phoneticPr fontId="1" type="noConversion"/>
  </si>
  <si>
    <t>指標定義</t>
    <phoneticPr fontId="1" type="noConversion"/>
  </si>
  <si>
    <t xml:space="preserve">本市補助發展遲緩兒童早期療育費用人數。
</t>
    <phoneticPr fontId="1" type="noConversion"/>
  </si>
  <si>
    <t xml:space="preserve">依據老人福利法及老人福利機構設立標準等規定成立之老人長期照顧及安養機構年底實際照顧人數。
</t>
    <phoneticPr fontId="10" type="noConversion"/>
  </si>
  <si>
    <t xml:space="preserve">依據老人福利法及老人福利機構設立標準等規定成立之老人長期照顧及安養機構內提供照護服務年底總人數。
</t>
    <phoneticPr fontId="10" type="noConversion"/>
  </si>
  <si>
    <t xml:space="preserve">依據老人福利法及老人福利機構設立標準等規定成立之老人長期照顧及安養機構內提供照護服務年底照顧服務員人數。
</t>
    <phoneticPr fontId="10" type="noConversion"/>
  </si>
  <si>
    <t xml:space="preserve">依據老人福利法及老人福利機構設立標準等規定成立之老人長期照顧及安養機構內提供照護服務年底社工人員人數。
</t>
    <phoneticPr fontId="10" type="noConversion"/>
  </si>
  <si>
    <t xml:space="preserve">依據老人福利法及老人福利機構設立標準等規定成立之老人長期照顧及安養機構內提供照護服務年底護理人員人數。
</t>
    <phoneticPr fontId="10" type="noConversion"/>
  </si>
  <si>
    <r>
      <rPr>
        <b/>
        <sz val="12"/>
        <rFont val="標楷體"/>
        <family val="4"/>
        <charset val="136"/>
      </rPr>
      <t>福利促進</t>
    </r>
    <r>
      <rPr>
        <b/>
        <sz val="12"/>
        <rFont val="Times New Roman"/>
        <family val="1"/>
      </rPr>
      <t xml:space="preserve">         </t>
    </r>
    <phoneticPr fontId="5" type="noConversion"/>
  </si>
  <si>
    <r>
      <rPr>
        <b/>
        <sz val="12"/>
        <color theme="1"/>
        <rFont val="標楷體"/>
        <family val="4"/>
        <charset val="136"/>
      </rPr>
      <t>社會參與</t>
    </r>
    <phoneticPr fontId="1" type="noConversion"/>
  </si>
  <si>
    <t xml:space="preserve">「高雄市按性別分類之主要統計指標」― 社區發展與人民團體            </t>
    <phoneticPr fontId="5" type="noConversion"/>
  </si>
  <si>
    <r>
      <rPr>
        <b/>
        <sz val="12"/>
        <rFont val="標楷體"/>
        <family val="4"/>
        <charset val="136"/>
      </rPr>
      <t>福利促進</t>
    </r>
    <r>
      <rPr>
        <b/>
        <sz val="12"/>
        <rFont val="Times New Roman"/>
        <family val="1"/>
      </rPr>
      <t xml:space="preserve">         </t>
    </r>
    <phoneticPr fontId="5" type="noConversion"/>
  </si>
  <si>
    <r>
      <rPr>
        <b/>
        <sz val="12"/>
        <rFont val="標楷體"/>
        <family val="4"/>
        <charset val="136"/>
      </rPr>
      <t>健康維護</t>
    </r>
    <r>
      <rPr>
        <b/>
        <sz val="12"/>
        <rFont val="Times New Roman"/>
        <family val="1"/>
      </rPr>
      <t xml:space="preserve">            </t>
    </r>
    <phoneticPr fontId="5" type="noConversion"/>
  </si>
  <si>
    <r>
      <rPr>
        <b/>
        <sz val="12"/>
        <rFont val="標楷體"/>
        <family val="4"/>
        <charset val="136"/>
      </rPr>
      <t>福利促進</t>
    </r>
    <r>
      <rPr>
        <b/>
        <sz val="12"/>
        <rFont val="Times New Roman"/>
        <family val="1"/>
      </rPr>
      <t xml:space="preserve">            </t>
    </r>
    <phoneticPr fontId="5" type="noConversion"/>
  </si>
  <si>
    <r>
      <rPr>
        <sz val="18"/>
        <rFont val="標楷體"/>
        <family val="4"/>
        <charset val="136"/>
      </rPr>
      <t>「高雄市按性別分類之主要統計指標」</t>
    </r>
    <r>
      <rPr>
        <sz val="18"/>
        <rFont val="Times New Roman"/>
        <family val="1"/>
      </rPr>
      <t xml:space="preserve">― </t>
    </r>
    <r>
      <rPr>
        <sz val="18"/>
        <rFont val="標楷體"/>
        <family val="4"/>
        <charset val="136"/>
      </rPr>
      <t>老人福利</t>
    </r>
    <r>
      <rPr>
        <sz val="18"/>
        <rFont val="Times New Roman"/>
        <family val="1"/>
      </rPr>
      <t xml:space="preserve"> </t>
    </r>
    <phoneticPr fontId="5" type="noConversion"/>
  </si>
  <si>
    <t xml:space="preserve">「高雄市按性別分類之主要統計指標」― 身心障礙福利            </t>
    <phoneticPr fontId="5" type="noConversion"/>
  </si>
  <si>
    <t xml:space="preserve">「高雄市按性別分類之主要統計指標」― 婦女福利            </t>
    <phoneticPr fontId="5" type="noConversion"/>
  </si>
  <si>
    <t xml:space="preserve">「高雄市按性別分類之主要統計指標」― 兒童及少年福利            </t>
    <phoneticPr fontId="5" type="noConversion"/>
  </si>
  <si>
    <t xml:space="preserve">「高雄市按性別分類之主要統計指標」― 社會工作及志願服務            </t>
    <phoneticPr fontId="5" type="noConversion"/>
  </si>
  <si>
    <r>
      <rPr>
        <b/>
        <sz val="12"/>
        <rFont val="標楷體"/>
        <family val="4"/>
        <charset val="136"/>
      </rPr>
      <t>社會參與</t>
    </r>
    <phoneticPr fontId="5" type="noConversion"/>
  </si>
  <si>
    <r>
      <rPr>
        <sz val="18"/>
        <rFont val="標楷體"/>
        <family val="4"/>
        <charset val="136"/>
      </rPr>
      <t>「高雄市按性別分類之主要統計指標」</t>
    </r>
    <r>
      <rPr>
        <sz val="18"/>
        <rFont val="Times New Roman"/>
        <family val="1"/>
      </rPr>
      <t xml:space="preserve">― </t>
    </r>
    <r>
      <rPr>
        <sz val="18"/>
        <rFont val="標楷體"/>
        <family val="4"/>
        <charset val="136"/>
      </rPr>
      <t>家庭暴力及性侵害與性騷擾防治</t>
    </r>
    <r>
      <rPr>
        <sz val="18"/>
        <rFont val="Times New Roman"/>
        <family val="1"/>
      </rPr>
      <t xml:space="preserve">          </t>
    </r>
    <phoneticPr fontId="5" type="noConversion"/>
  </si>
  <si>
    <r>
      <rPr>
        <b/>
        <sz val="12"/>
        <rFont val="標楷體"/>
        <family val="4"/>
        <charset val="136"/>
      </rPr>
      <t>人身安全</t>
    </r>
    <r>
      <rPr>
        <b/>
        <sz val="12"/>
        <rFont val="Times New Roman"/>
        <family val="1"/>
      </rPr>
      <t xml:space="preserve">          </t>
    </r>
    <phoneticPr fontId="5" type="noConversion"/>
  </si>
  <si>
    <r>
      <rPr>
        <b/>
        <sz val="12"/>
        <rFont val="標楷體"/>
        <family val="4"/>
        <charset val="136"/>
      </rPr>
      <t>福利促進</t>
    </r>
    <r>
      <rPr>
        <b/>
        <sz val="12"/>
        <rFont val="Times New Roman"/>
        <family val="1"/>
      </rPr>
      <t xml:space="preserve">         </t>
    </r>
    <phoneticPr fontId="5" type="noConversion"/>
  </si>
  <si>
    <t>111年
新增</t>
    <phoneticPr fontId="1" type="noConversion"/>
  </si>
  <si>
    <t xml:space="preserve">  中低收入老人特別照顧津貼照顧者人數</t>
    <phoneticPr fontId="1" type="noConversion"/>
  </si>
  <si>
    <t>社會局</t>
    <phoneticPr fontId="5" type="noConversion"/>
  </si>
  <si>
    <t>中低收入老人特別照顧津貼照顧者人數。</t>
    <phoneticPr fontId="5" type="noConversion"/>
  </si>
  <si>
    <r>
      <rPr>
        <sz val="9"/>
        <color rgb="FFFF0000"/>
        <rFont val="標楷體"/>
        <family val="4"/>
        <charset val="136"/>
      </rPr>
      <t>人</t>
    </r>
  </si>
  <si>
    <t>托嬰中心職稱為托育人員之人數</t>
    <phoneticPr fontId="5" type="noConversion"/>
  </si>
  <si>
    <r>
      <t>109</t>
    </r>
    <r>
      <rPr>
        <sz val="9"/>
        <color rgb="FFFF0000"/>
        <rFont val="標楷體"/>
        <family val="4"/>
        <charset val="136"/>
      </rPr>
      <t>年
新增</t>
    </r>
    <phoneticPr fontId="1" type="noConversion"/>
  </si>
  <si>
    <r>
      <t xml:space="preserve">     </t>
    </r>
    <r>
      <rPr>
        <sz val="9"/>
        <color rgb="FFFF0000"/>
        <rFont val="標楷體"/>
        <family val="4"/>
        <charset val="136"/>
      </rPr>
      <t>托嬰中心托育人員人數</t>
    </r>
    <phoneticPr fontId="1" type="noConversion"/>
  </si>
  <si>
    <r>
      <rPr>
        <sz val="9"/>
        <color rgb="FFFF0000"/>
        <rFont val="標楷體"/>
        <family val="4"/>
        <charset val="136"/>
      </rPr>
      <t>◎</t>
    </r>
    <phoneticPr fontId="5" type="noConversion"/>
  </si>
  <si>
    <t>長青</t>
    <phoneticPr fontId="1" type="noConversion"/>
  </si>
  <si>
    <t>兒福</t>
    <phoneticPr fontId="1" type="noConversion"/>
  </si>
  <si>
    <t>家防</t>
    <phoneticPr fontId="5" type="noConversion"/>
  </si>
  <si>
    <t>無障</t>
    <phoneticPr fontId="1" type="noConversion"/>
  </si>
  <si>
    <t xml:space="preserve">「高雄市按性別分類之主要統計指標」― 社會救助            </t>
    <phoneticPr fontId="5" type="noConversion"/>
  </si>
  <si>
    <t>當年度居住本市年滿65歲以上(原住民55歲以上)，未有子女同住本市，具獨自居住、同住者無照顧能力、配偶二老同住情形之一者；或經本中心評估需列冊關懷之老人。</t>
    <phoneticPr fontId="1" type="noConversion"/>
  </si>
  <si>
    <t>因疫情導致搭乘大眾運輸工具人數減少</t>
    <phoneticPr fontId="1" type="noConversion"/>
  </si>
  <si>
    <t>因疫情關係部份場館閉館或不對外開放使用</t>
    <phoneticPr fontId="1" type="noConversion"/>
  </si>
  <si>
    <t>1.自110年7月起少服員及工讀生離職暫不遞補，均以進用安心上工人力為主，致影響經費執行
2.因應制度調整覈實填報人數。</t>
    <phoneticPr fontId="1" type="noConversion"/>
  </si>
  <si>
    <t>因應衛福部修法，建議處遇方式多元，非以安置為唯一方式，且近來以偷拍案件為居多，爰安置人數下降。</t>
    <phoneticPr fontId="5" type="noConversion"/>
  </si>
  <si>
    <t>社工</t>
    <phoneticPr fontId="5" type="noConversion"/>
  </si>
  <si>
    <t>依110年度實際申請案填具資料</t>
    <phoneticPr fontId="1" type="noConversion"/>
  </si>
  <si>
    <t>108年數字修正</t>
  </si>
  <si>
    <t>實務上發現男性願意站出來承認遭受暴力的比例有增加趨勢，然多數男性仍因社會觀感、文化框架等受害後不求助，可再加強原民宣導，強化[求助也是大丈夫]觀念。</t>
    <phoneticPr fontId="5" type="noConversion"/>
  </si>
  <si>
    <t>實務上發現男性願意站出來承認遭受暴力的比例有增加趨勢。</t>
    <phoneticPr fontId="5" type="noConversion"/>
  </si>
  <si>
    <t>因疫情影響停止會面</t>
    <phoneticPr fontId="5" type="noConversion"/>
  </si>
  <si>
    <t>110年度因應疫情辦理重大災害較多，故災害救助金撥付較多。</t>
    <phoneticPr fontId="1" type="noConversion"/>
  </si>
  <si>
    <t>110年度申請件數較少且低收入戶人數遞減，故補助人數較少。</t>
    <phoneticPr fontId="1" type="noConversion"/>
  </si>
  <si>
    <t>110年2月5日老人福利設置標準增訂小型養護及安養機構應以專任或特約方式配置社會工作人員，故110年社工人員增加。</t>
    <phoneticPr fontId="1" type="noConversion"/>
  </si>
  <si>
    <t>自110年9月起將高雄市政府仁愛之家與其養護區分列為兩家機構，故原安養收容人數減少。</t>
    <phoneticPr fontId="1" type="noConversion"/>
  </si>
  <si>
    <t>110年度因疫情影響，老人活動中心場館自5/15起停止對外服務，導致服務人數較109年度少。</t>
    <phoneticPr fontId="1" type="noConversion"/>
  </si>
  <si>
    <t>依實際請領人員性別填列。</t>
    <phoneticPr fontId="1" type="noConversion"/>
  </si>
  <si>
    <t>110年因疫情民間團體申請案件數較往年減少，另部分活動配合防疫措施取消辦理，致辦理場次及參與人數減少。</t>
    <phoneticPr fontId="1" type="noConversion"/>
  </si>
  <si>
    <t>婦保</t>
    <phoneticPr fontId="5" type="noConversion"/>
  </si>
  <si>
    <t>110年因補助名冊有誤，為保障長輩權益主動通知長輩辦理核退，致人數增加。</t>
    <phoneticPr fontId="1" type="noConversion"/>
  </si>
  <si>
    <t>依據當年度受理申訴件數填列</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</si>
</sst>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76" formatCode="_-* ###\ ##0.0;_-* \-###\ ##0.0;_-* &quot;－&quot;"/>
    <numFmt numFmtId="177" formatCode="_-* #,##0.00_-;\-* #,##0.00_-;_-* &quot;-&quot;_-;_-@_-"/>
    <numFmt numFmtId="178" formatCode="_-* #,##0.0_-;\-* #,##0.0_-;_-* &quot;-&quot;?_-;_-@_-"/>
    <numFmt numFmtId="179" formatCode="_-* ###\ ##0.0_-;_-* \-###\ ##0.0_-;_-* &quot;－&quot;_-;_-@_-"/>
    <numFmt numFmtId="180" formatCode="_-* #,##0_-;\-* #,##0_-;_-* &quot;－&quot;_-;_-@_-"/>
    <numFmt numFmtId="181" formatCode="_-* #,##0_-;\-* #,##0_-;_-* &quot;-&quot;?_-;_-@_-"/>
  </numFmts>
  <fonts count="35">
    <font>
      <sz val="12"/>
      <color theme="1"/>
      <name val="新細明體"/>
      <family val="2"/>
      <charset val="136"/>
      <scheme val="minor"/>
    </font>
    <font>
      <sz val="9"/>
      <name val="新細明體"/>
      <family val="2"/>
      <charset val="136"/>
      <scheme val="minor"/>
    </font>
    <font>
      <sz val="12"/>
      <color indexed="8"/>
      <name val="新細明體"/>
      <family val="1"/>
      <charset val="136"/>
    </font>
    <font>
      <sz val="9"/>
      <name val="Times New Roman"/>
      <family val="1"/>
    </font>
    <font>
      <sz val="18"/>
      <name val="標楷體"/>
      <family val="4"/>
      <charset val="136"/>
    </font>
    <font>
      <sz val="9"/>
      <name val="細明體"/>
      <family val="3"/>
      <charset val="136"/>
    </font>
    <font>
      <sz val="8.5"/>
      <color indexed="8"/>
      <name val="Times New Roman"/>
      <family val="1"/>
    </font>
    <font>
      <sz val="9"/>
      <color indexed="8"/>
      <name val="Times New Roman"/>
      <family val="1"/>
    </font>
    <font>
      <sz val="9"/>
      <color indexed="8"/>
      <name val="標楷體"/>
      <family val="4"/>
      <charset val="136"/>
    </font>
    <font>
      <sz val="9"/>
      <name val="標楷體"/>
      <family val="4"/>
      <charset val="136"/>
    </font>
    <font>
      <sz val="9"/>
      <name val="新細明體"/>
      <family val="1"/>
      <charset val="136"/>
    </font>
    <font>
      <sz val="8.5"/>
      <name val="Times New Roman"/>
      <family val="1"/>
    </font>
    <font>
      <sz val="9"/>
      <color theme="1"/>
      <name val="Times New Roman"/>
      <family val="1"/>
    </font>
    <font>
      <sz val="9"/>
      <name val="華康細明體"/>
      <family val="3"/>
      <charset val="136"/>
    </font>
    <font>
      <b/>
      <sz val="9"/>
      <color indexed="81"/>
      <name val="細明體"/>
      <family val="3"/>
      <charset val="136"/>
    </font>
    <font>
      <sz val="9"/>
      <name val="新細明體"/>
      <family val="1"/>
      <charset val="136"/>
      <scheme val="minor"/>
    </font>
    <font>
      <sz val="12"/>
      <color theme="1"/>
      <name val="新細明體"/>
      <family val="1"/>
      <charset val="136"/>
      <scheme val="minor"/>
    </font>
    <font>
      <sz val="8.5"/>
      <color theme="1"/>
      <name val="Times New Roman"/>
      <family val="1"/>
    </font>
    <font>
      <sz val="9"/>
      <color theme="1"/>
      <name val="標楷體"/>
      <family val="4"/>
      <charset val="136"/>
    </font>
    <font>
      <b/>
      <sz val="9"/>
      <color indexed="81"/>
      <name val="Tahoma"/>
      <family val="2"/>
    </font>
    <font>
      <sz val="12"/>
      <color theme="1"/>
      <name val="標楷體"/>
      <family val="4"/>
      <charset val="136"/>
    </font>
    <font>
      <sz val="12"/>
      <color theme="1"/>
      <name val="Times New Roman"/>
      <family val="1"/>
    </font>
    <font>
      <sz val="18"/>
      <name val="Times New Roman"/>
      <family val="1"/>
    </font>
    <font>
      <sz val="12"/>
      <name val="Times New Roman"/>
      <family val="1"/>
    </font>
    <font>
      <sz val="12"/>
      <name val="新細明體"/>
      <family val="2"/>
      <charset val="136"/>
      <scheme val="minor"/>
    </font>
    <font>
      <sz val="12"/>
      <name val="標楷體"/>
      <family val="4"/>
      <charset val="136"/>
    </font>
    <font>
      <sz val="9"/>
      <color rgb="FF0000FF"/>
      <name val="標楷體"/>
      <family val="4"/>
      <charset val="136"/>
    </font>
    <font>
      <b/>
      <sz val="12"/>
      <name val="Times New Roman"/>
      <family val="1"/>
    </font>
    <font>
      <b/>
      <sz val="12"/>
      <name val="標楷體"/>
      <family val="4"/>
      <charset val="136"/>
    </font>
    <font>
      <b/>
      <sz val="12"/>
      <color theme="1"/>
      <name val="標楷體"/>
      <family val="4"/>
      <charset val="136"/>
    </font>
    <font>
      <b/>
      <sz val="12"/>
      <color theme="1"/>
      <name val="Times New Roman"/>
      <family val="1"/>
    </font>
    <font>
      <sz val="9"/>
      <color rgb="FFFF0000"/>
      <name val="Times New Roman"/>
      <family val="1"/>
    </font>
    <font>
      <sz val="9"/>
      <color rgb="FFFF0000"/>
      <name val="標楷體"/>
      <family val="4"/>
      <charset val="136"/>
    </font>
    <font>
      <sz val="12"/>
      <color rgb="FFFF0000"/>
      <name val="標楷體"/>
      <family val="4"/>
      <charset val="136"/>
    </font>
    <font>
      <b/>
      <sz val="9"/>
      <color rgb="FFFF0000"/>
      <name val="Times New Roman"/>
      <family val="1"/>
    </font>
  </fonts>
  <fills count="3">
    <fill>
      <patternFill patternType="none"/>
    </fill>
    <fill>
      <patternFill patternType="gray125"/>
    </fill>
    <fill>
      <patternFill patternType="solid">
        <fgColor theme="9" tint="0.3999450666829432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alignment vertical="center"/>
    </xf>
    <xf numFmtId="0" fontId="2" fillId="0" borderId="0">
      <alignment vertical="top"/>
    </xf>
    <xf numFmtId="176" fontId="13" fillId="0" borderId="10" applyBorder="0" applyAlignment="0"/>
    <xf numFmtId="179" fontId="13" fillId="0" borderId="0"/>
    <xf numFmtId="43" fontId="2" fillId="0" borderId="0" applyFont="0" applyFill="0" applyBorder="0" applyAlignment="0" applyProtection="0">
      <alignment vertical="center"/>
    </xf>
    <xf numFmtId="0" fontId="16" fillId="0" borderId="0">
      <alignment vertical="top"/>
    </xf>
    <xf numFmtId="0" fontId="2" fillId="0" borderId="0">
      <alignment vertical="top"/>
    </xf>
  </cellStyleXfs>
  <cellXfs count="232">
    <xf numFmtId="0" fontId="0" fillId="0" borderId="0" xfId="0">
      <alignment vertical="center"/>
    </xf>
    <xf numFmtId="0" fontId="7" fillId="0" borderId="0" xfId="1" applyFont="1" applyFill="1" applyBorder="1" applyAlignment="1">
      <alignment vertical="top"/>
    </xf>
    <xf numFmtId="0" fontId="7" fillId="0" borderId="0" xfId="0" applyFont="1" applyFill="1" applyBorder="1" applyAlignment="1">
      <alignment horizontal="center" vertical="center"/>
    </xf>
    <xf numFmtId="0" fontId="3" fillId="0" borderId="0" xfId="1" applyFont="1" applyFill="1" applyBorder="1" applyAlignment="1">
      <alignment horizontal="right" vertical="center"/>
    </xf>
    <xf numFmtId="0" fontId="3"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7" xfId="1" applyFont="1" applyFill="1" applyBorder="1" applyAlignment="1">
      <alignment vertical="center"/>
    </xf>
    <xf numFmtId="0" fontId="3" fillId="0" borderId="9" xfId="1" applyFont="1" applyFill="1" applyBorder="1" applyAlignment="1">
      <alignment horizontal="center" vertical="center"/>
    </xf>
    <xf numFmtId="41" fontId="3" fillId="0" borderId="0" xfId="1" applyNumberFormat="1" applyFont="1" applyFill="1" applyBorder="1" applyAlignment="1">
      <alignment horizontal="right" vertical="center"/>
    </xf>
    <xf numFmtId="0" fontId="3" fillId="0" borderId="9" xfId="0" applyFont="1" applyFill="1" applyBorder="1" applyAlignment="1">
      <alignment horizontal="center" vertical="center"/>
    </xf>
    <xf numFmtId="0" fontId="3" fillId="0" borderId="8" xfId="1" applyFont="1" applyFill="1" applyBorder="1" applyAlignment="1">
      <alignment vertical="center"/>
    </xf>
    <xf numFmtId="0" fontId="3" fillId="0" borderId="7" xfId="1" applyFont="1" applyFill="1" applyBorder="1" applyAlignment="1">
      <alignment horizontal="left" vertical="center"/>
    </xf>
    <xf numFmtId="177" fontId="3" fillId="0" borderId="0"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3" fillId="0" borderId="7" xfId="1" applyFont="1" applyFill="1" applyBorder="1" applyAlignment="1">
      <alignment horizontal="left" indent="1"/>
    </xf>
    <xf numFmtId="0" fontId="3" fillId="0" borderId="11" xfId="1" applyFont="1" applyFill="1" applyBorder="1" applyAlignment="1">
      <alignment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1" applyFont="1" applyFill="1" applyBorder="1" applyAlignment="1"/>
    <xf numFmtId="0" fontId="3" fillId="0" borderId="9" xfId="2" applyNumberFormat="1" applyFont="1" applyFill="1" applyBorder="1" applyAlignment="1">
      <alignment horizontal="center" vertical="center"/>
    </xf>
    <xf numFmtId="41" fontId="3" fillId="0" borderId="0" xfId="3" applyNumberFormat="1" applyFont="1" applyFill="1" applyBorder="1" applyAlignment="1">
      <alignment horizontal="right" vertical="center"/>
    </xf>
    <xf numFmtId="0" fontId="9" fillId="0" borderId="8" xfId="0" applyFont="1" applyFill="1" applyBorder="1" applyAlignment="1">
      <alignment horizontal="center" vertical="center"/>
    </xf>
    <xf numFmtId="0" fontId="6" fillId="0" borderId="14" xfId="1" applyFont="1" applyFill="1" applyBorder="1" applyAlignment="1">
      <alignment vertical="top"/>
    </xf>
    <xf numFmtId="0" fontId="7" fillId="0" borderId="14" xfId="1" applyFont="1" applyFill="1" applyBorder="1" applyAlignment="1">
      <alignment vertical="top"/>
    </xf>
    <xf numFmtId="0" fontId="7" fillId="0" borderId="14" xfId="0" applyFont="1" applyFill="1" applyBorder="1" applyAlignment="1">
      <alignment horizontal="center" vertical="center"/>
    </xf>
    <xf numFmtId="0" fontId="8" fillId="0" borderId="14" xfId="0" applyFont="1" applyFill="1" applyBorder="1" applyAlignment="1">
      <alignment horizontal="center" vertical="center"/>
    </xf>
    <xf numFmtId="41" fontId="3" fillId="0" borderId="7" xfId="1" applyNumberFormat="1" applyFont="1" applyFill="1" applyBorder="1" applyAlignment="1">
      <alignment horizontal="right" vertical="center"/>
    </xf>
    <xf numFmtId="0" fontId="12" fillId="0" borderId="0" xfId="1" applyFont="1" applyFill="1" applyBorder="1" applyAlignment="1">
      <alignment horizontal="right" vertical="center"/>
    </xf>
    <xf numFmtId="41" fontId="3" fillId="0" borderId="10" xfId="3" applyNumberFormat="1" applyFont="1" applyFill="1" applyBorder="1" applyAlignment="1">
      <alignment horizontal="right" vertical="center"/>
    </xf>
    <xf numFmtId="0" fontId="3" fillId="0" borderId="9" xfId="5" applyFont="1" applyFill="1" applyBorder="1" applyAlignment="1">
      <alignment horizontal="center" vertical="center"/>
    </xf>
    <xf numFmtId="41" fontId="3" fillId="0" borderId="10" xfId="1"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11" xfId="1" applyFont="1" applyFill="1" applyBorder="1" applyAlignment="1"/>
    <xf numFmtId="180" fontId="3" fillId="0" borderId="0" xfId="3" applyNumberFormat="1" applyFont="1" applyFill="1" applyBorder="1" applyAlignment="1">
      <alignment horizontal="right" vertical="center"/>
    </xf>
    <xf numFmtId="0" fontId="3" fillId="0" borderId="7" xfId="1" applyFont="1" applyFill="1" applyBorder="1" applyAlignment="1">
      <alignment horizontal="left"/>
    </xf>
    <xf numFmtId="41" fontId="3" fillId="0" borderId="0" xfId="6" applyNumberFormat="1" applyFont="1" applyFill="1" applyBorder="1" applyAlignment="1">
      <alignment horizontal="right" vertical="center"/>
    </xf>
    <xf numFmtId="41" fontId="3" fillId="0" borderId="7" xfId="6" applyNumberFormat="1" applyFont="1" applyFill="1" applyBorder="1" applyAlignment="1">
      <alignment horizontal="right" vertical="center"/>
    </xf>
    <xf numFmtId="41" fontId="3" fillId="0" borderId="0" xfId="6" applyNumberFormat="1" applyFont="1" applyFill="1" applyBorder="1" applyAlignment="1">
      <alignment vertical="center"/>
    </xf>
    <xf numFmtId="0" fontId="20" fillId="0" borderId="0" xfId="0" applyFont="1">
      <alignment vertical="center"/>
    </xf>
    <xf numFmtId="0" fontId="3" fillId="0" borderId="9" xfId="1" applyFont="1" applyFill="1" applyBorder="1" applyAlignment="1">
      <alignment vertical="center"/>
    </xf>
    <xf numFmtId="0" fontId="9" fillId="0" borderId="9" xfId="0" applyFont="1" applyFill="1" applyBorder="1" applyAlignment="1">
      <alignment horizontal="left" vertical="center" wrapText="1"/>
    </xf>
    <xf numFmtId="0" fontId="11" fillId="0" borderId="14" xfId="1" applyFont="1" applyFill="1" applyBorder="1" applyAlignment="1">
      <alignment vertical="top"/>
    </xf>
    <xf numFmtId="0" fontId="11" fillId="0" borderId="0" xfId="1" applyFont="1" applyFill="1" applyBorder="1" applyAlignment="1">
      <alignment vertical="top"/>
    </xf>
    <xf numFmtId="0" fontId="3" fillId="0" borderId="13" xfId="5" applyFont="1" applyFill="1" applyBorder="1" applyAlignment="1">
      <alignment horizontal="center" vertical="center"/>
    </xf>
    <xf numFmtId="41" fontId="3" fillId="0" borderId="14" xfId="1" applyNumberFormat="1" applyFont="1" applyFill="1" applyBorder="1" applyAlignment="1">
      <alignment horizontal="right" vertical="center"/>
    </xf>
    <xf numFmtId="0" fontId="3" fillId="0" borderId="13" xfId="1" applyFont="1" applyFill="1" applyBorder="1" applyAlignment="1">
      <alignment horizontal="center" vertical="center"/>
    </xf>
    <xf numFmtId="41" fontId="3" fillId="0" borderId="0" xfId="0" quotePrefix="1" applyNumberFormat="1" applyFont="1" applyFill="1" applyBorder="1" applyAlignment="1">
      <alignment horizontal="right" vertical="center"/>
    </xf>
    <xf numFmtId="41" fontId="3" fillId="0" borderId="0" xfId="6" quotePrefix="1" applyNumberFormat="1" applyFont="1" applyFill="1" applyBorder="1" applyAlignment="1">
      <alignment horizontal="right" vertical="center"/>
    </xf>
    <xf numFmtId="41" fontId="3" fillId="0" borderId="7" xfId="6" quotePrefix="1" applyNumberFormat="1" applyFont="1" applyFill="1" applyBorder="1" applyAlignment="1">
      <alignment horizontal="right" vertical="center"/>
    </xf>
    <xf numFmtId="0" fontId="21" fillId="0" borderId="0" xfId="0" applyFont="1">
      <alignment vertical="center"/>
    </xf>
    <xf numFmtId="0" fontId="0" fillId="0" borderId="0" xfId="0" applyAlignment="1">
      <alignment horizontal="center" vertical="center"/>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3" fillId="0" borderId="0" xfId="0" applyFont="1">
      <alignment vertical="center"/>
    </xf>
    <xf numFmtId="0" fontId="23" fillId="0" borderId="0" xfId="0" applyFont="1" applyFill="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1" applyFont="1" applyFill="1" applyBorder="1" applyAlignment="1">
      <alignment horizontal="left" vertical="center" indent="1"/>
    </xf>
    <xf numFmtId="0" fontId="23" fillId="0" borderId="0" xfId="0" applyFont="1" applyBorder="1">
      <alignment vertical="center"/>
    </xf>
    <xf numFmtId="0" fontId="21" fillId="0" borderId="0" xfId="0" applyFont="1" applyBorder="1">
      <alignment vertical="center"/>
    </xf>
    <xf numFmtId="0" fontId="3" fillId="0" borderId="0" xfId="5" applyFont="1" applyFill="1" applyBorder="1" applyAlignment="1">
      <alignment horizontal="left" vertical="center" wrapText="1"/>
    </xf>
    <xf numFmtId="0" fontId="2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9" fillId="0" borderId="0" xfId="1" applyFont="1" applyFill="1" applyAlignment="1">
      <alignment vertical="center"/>
    </xf>
    <xf numFmtId="0" fontId="8" fillId="0" borderId="0" xfId="1" applyFont="1" applyFill="1" applyAlignment="1">
      <alignment vertical="top"/>
    </xf>
    <xf numFmtId="0" fontId="18" fillId="0" borderId="0" xfId="0" applyFont="1">
      <alignment vertical="center"/>
    </xf>
    <xf numFmtId="0" fontId="9" fillId="0" borderId="0" xfId="1" applyFont="1" applyFill="1" applyBorder="1" applyAlignment="1">
      <alignment horizontal="left" vertical="center" indent="1"/>
    </xf>
    <xf numFmtId="0" fontId="3" fillId="0" borderId="12" xfId="1" applyFont="1" applyFill="1" applyBorder="1" applyAlignment="1">
      <alignment vertical="center"/>
    </xf>
    <xf numFmtId="0" fontId="3" fillId="0" borderId="13" xfId="2" applyNumberFormat="1" applyFont="1" applyFill="1" applyBorder="1" applyAlignment="1">
      <alignment horizontal="center" vertical="center"/>
    </xf>
    <xf numFmtId="0" fontId="9" fillId="0" borderId="14" xfId="0" applyFont="1" applyFill="1" applyBorder="1" applyAlignment="1">
      <alignment horizontal="center" vertical="center"/>
    </xf>
    <xf numFmtId="0" fontId="24" fillId="0" borderId="0" xfId="0" applyFont="1">
      <alignment vertical="center"/>
    </xf>
    <xf numFmtId="0" fontId="9" fillId="0" borderId="0" xfId="0" applyFont="1">
      <alignment vertical="center"/>
    </xf>
    <xf numFmtId="0" fontId="24" fillId="0" borderId="0" xfId="0" applyFont="1" applyAlignment="1">
      <alignment vertical="center"/>
    </xf>
    <xf numFmtId="0" fontId="9" fillId="0" borderId="13" xfId="0" applyFont="1" applyFill="1" applyBorder="1" applyAlignment="1">
      <alignment horizontal="left" vertical="center" wrapText="1"/>
    </xf>
    <xf numFmtId="0" fontId="24" fillId="0" borderId="0" xfId="0" applyFont="1" applyFill="1" applyAlignment="1">
      <alignment vertical="center"/>
    </xf>
    <xf numFmtId="0" fontId="26" fillId="0" borderId="8" xfId="1" applyFont="1" applyFill="1" applyBorder="1" applyAlignment="1">
      <alignment vertical="center"/>
    </xf>
    <xf numFmtId="0" fontId="26" fillId="0" borderId="0" xfId="1" applyFont="1" applyFill="1" applyBorder="1" applyAlignment="1">
      <alignment horizontal="left" vertical="center" inden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25" fillId="0" borderId="0" xfId="0" applyFont="1" applyFill="1" applyAlignment="1">
      <alignment horizontal="left" vertical="center" wrapText="1"/>
    </xf>
    <xf numFmtId="0" fontId="3" fillId="0" borderId="4" xfId="1" applyFont="1" applyFill="1" applyBorder="1" applyAlignment="1">
      <alignment vertical="center"/>
    </xf>
    <xf numFmtId="0" fontId="26" fillId="0" borderId="5" xfId="1" applyFont="1" applyFill="1" applyBorder="1" applyAlignment="1">
      <alignment vertical="center"/>
    </xf>
    <xf numFmtId="0" fontId="3" fillId="0" borderId="6" xfId="1" applyFont="1" applyFill="1" applyBorder="1" applyAlignment="1">
      <alignment horizontal="center" vertical="center"/>
    </xf>
    <xf numFmtId="0" fontId="9" fillId="0" borderId="10" xfId="0" applyFont="1" applyFill="1" applyBorder="1" applyAlignment="1">
      <alignment horizontal="center" vertical="center"/>
    </xf>
    <xf numFmtId="0" fontId="3" fillId="0" borderId="5" xfId="1" applyFont="1" applyFill="1" applyBorder="1" applyAlignment="1">
      <alignment horizontal="left" vertical="center" indent="1"/>
    </xf>
    <xf numFmtId="0" fontId="3" fillId="0" borderId="6" xfId="5" applyFont="1" applyFill="1" applyBorder="1" applyAlignment="1">
      <alignment horizontal="center" vertical="center"/>
    </xf>
    <xf numFmtId="41" fontId="3" fillId="0" borderId="14" xfId="6" applyNumberFormat="1" applyFont="1" applyFill="1" applyBorder="1" applyAlignment="1">
      <alignment horizontal="right" vertical="center"/>
    </xf>
    <xf numFmtId="0" fontId="3" fillId="0" borderId="2" xfId="1" applyFont="1" applyFill="1" applyBorder="1" applyAlignment="1">
      <alignment horizontal="center" vertical="center" wrapText="1"/>
    </xf>
    <xf numFmtId="0" fontId="3" fillId="0" borderId="8" xfId="1" applyFont="1" applyFill="1" applyBorder="1" applyAlignment="1">
      <alignment horizontal="left" vertical="center" indent="1"/>
    </xf>
    <xf numFmtId="0" fontId="0" fillId="0" borderId="0" xfId="0" applyAlignment="1">
      <alignment horizontal="center" vertical="center"/>
    </xf>
    <xf numFmtId="0" fontId="3" fillId="0" borderId="12" xfId="1" applyFont="1" applyFill="1" applyBorder="1" applyAlignment="1">
      <alignment horizontal="left" vertical="center" indent="1"/>
    </xf>
    <xf numFmtId="0" fontId="3" fillId="0" borderId="0" xfId="1" applyFont="1" applyFill="1" applyBorder="1" applyAlignment="1">
      <alignment horizontal="left" vertical="center" indent="1"/>
    </xf>
    <xf numFmtId="0" fontId="0" fillId="0" borderId="0" xfId="0" applyFill="1">
      <alignment vertical="center"/>
    </xf>
    <xf numFmtId="0" fontId="24" fillId="0" borderId="0" xfId="0" applyFont="1" applyFill="1">
      <alignment vertical="center"/>
    </xf>
    <xf numFmtId="0" fontId="9" fillId="0" borderId="7" xfId="1" applyFont="1" applyFill="1" applyBorder="1" applyAlignment="1">
      <alignment vertical="center"/>
    </xf>
    <xf numFmtId="0" fontId="21" fillId="0" borderId="8" xfId="0" applyFont="1" applyBorder="1">
      <alignment vertical="center"/>
    </xf>
    <xf numFmtId="0" fontId="0" fillId="0" borderId="0" xfId="0" applyBorder="1">
      <alignment vertical="center"/>
    </xf>
    <xf numFmtId="0" fontId="18" fillId="0" borderId="7" xfId="0" applyFont="1" applyBorder="1">
      <alignment vertical="center"/>
    </xf>
    <xf numFmtId="0" fontId="9" fillId="0" borderId="7" xfId="0" applyFont="1" applyBorder="1">
      <alignment vertical="center"/>
    </xf>
    <xf numFmtId="0" fontId="3" fillId="0" borderId="13" xfId="1" applyFont="1" applyFill="1" applyBorder="1" applyAlignment="1">
      <alignment vertical="center"/>
    </xf>
    <xf numFmtId="0" fontId="9" fillId="0" borderId="11" xfId="0" applyFont="1" applyBorder="1">
      <alignment vertical="center"/>
    </xf>
    <xf numFmtId="0" fontId="3" fillId="0" borderId="10" xfId="0" applyFont="1" applyFill="1" applyBorder="1" applyAlignment="1">
      <alignment horizontal="left" vertical="center" wrapText="1"/>
    </xf>
    <xf numFmtId="0" fontId="3" fillId="0" borderId="6" xfId="1" applyFont="1" applyFill="1" applyBorder="1" applyAlignment="1">
      <alignment vertical="center"/>
    </xf>
    <xf numFmtId="0" fontId="9" fillId="0" borderId="4" xfId="0" applyFont="1" applyBorder="1">
      <alignment vertical="center"/>
    </xf>
    <xf numFmtId="0" fontId="9" fillId="0" borderId="11" xfId="1" applyFont="1" applyFill="1" applyBorder="1" applyAlignment="1">
      <alignment vertical="center"/>
    </xf>
    <xf numFmtId="0" fontId="3" fillId="0" borderId="10" xfId="1" applyFont="1" applyFill="1" applyBorder="1" applyAlignment="1">
      <alignment horizontal="left" vertical="center" indent="1"/>
    </xf>
    <xf numFmtId="0" fontId="3" fillId="0" borderId="4" xfId="1" applyFont="1" applyFill="1" applyBorder="1" applyAlignment="1"/>
    <xf numFmtId="41" fontId="3" fillId="0" borderId="10" xfId="0" applyNumberFormat="1" applyFont="1" applyFill="1" applyBorder="1" applyAlignment="1">
      <alignment horizontal="right" vertical="center"/>
    </xf>
    <xf numFmtId="0" fontId="9" fillId="0" borderId="4" xfId="1" applyFont="1" applyFill="1" applyBorder="1" applyAlignment="1">
      <alignment vertical="center"/>
    </xf>
    <xf numFmtId="0" fontId="11" fillId="0" borderId="15" xfId="1" applyFont="1" applyFill="1" applyBorder="1" applyAlignment="1">
      <alignment vertical="center"/>
    </xf>
    <xf numFmtId="178" fontId="9" fillId="0" borderId="7" xfId="1" applyNumberFormat="1" applyFont="1" applyFill="1" applyBorder="1" applyAlignment="1">
      <alignment vertical="center"/>
    </xf>
    <xf numFmtId="0" fontId="9" fillId="0" borderId="14" xfId="1" applyFont="1" applyFill="1" applyBorder="1" applyAlignment="1">
      <alignment horizontal="left" vertical="center" indent="1"/>
    </xf>
    <xf numFmtId="178" fontId="9" fillId="0" borderId="11" xfId="1" applyNumberFormat="1" applyFont="1" applyFill="1" applyBorder="1" applyAlignment="1">
      <alignment vertical="center"/>
    </xf>
    <xf numFmtId="0" fontId="11" fillId="0" borderId="3" xfId="1" applyFont="1" applyFill="1" applyBorder="1" applyAlignment="1">
      <alignment vertical="center"/>
    </xf>
    <xf numFmtId="41" fontId="3" fillId="0" borderId="15" xfId="1"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9" fillId="0" borderId="15" xfId="0" applyFont="1" applyFill="1" applyBorder="1" applyAlignment="1">
      <alignment horizontal="center" vertical="center"/>
    </xf>
    <xf numFmtId="0" fontId="23" fillId="0" borderId="8" xfId="0" applyFont="1" applyBorder="1">
      <alignment vertical="center"/>
    </xf>
    <xf numFmtId="0" fontId="25" fillId="0" borderId="0" xfId="0" applyFont="1" applyFill="1" applyBorder="1" applyAlignment="1">
      <alignment horizontal="left" vertical="center" wrapText="1"/>
    </xf>
    <xf numFmtId="0" fontId="3" fillId="0" borderId="15" xfId="1" applyFont="1" applyFill="1" applyBorder="1" applyAlignment="1">
      <alignment horizontal="right" vertical="center"/>
    </xf>
    <xf numFmtId="0" fontId="9" fillId="0" borderId="15" xfId="0" applyFont="1" applyFill="1" applyBorder="1" applyAlignment="1">
      <alignment horizontal="left" vertical="center" wrapText="1"/>
    </xf>
    <xf numFmtId="0" fontId="3" fillId="0" borderId="4" xfId="1" applyFont="1" applyFill="1" applyBorder="1" applyAlignment="1">
      <alignment horizontal="left" indent="1"/>
    </xf>
    <xf numFmtId="0" fontId="9" fillId="0" borderId="4" xfId="0" applyFont="1" applyFill="1" applyBorder="1">
      <alignment vertical="center"/>
    </xf>
    <xf numFmtId="0" fontId="9" fillId="0" borderId="7" xfId="0" applyFont="1" applyFill="1" applyBorder="1">
      <alignment vertical="center"/>
    </xf>
    <xf numFmtId="180" fontId="3" fillId="0" borderId="10" xfId="3" applyNumberFormat="1" applyFont="1" applyFill="1" applyBorder="1" applyAlignment="1">
      <alignment horizontal="right" vertical="center"/>
    </xf>
    <xf numFmtId="0" fontId="9" fillId="0" borderId="11" xfId="0" applyFont="1" applyFill="1" applyBorder="1">
      <alignment vertical="center"/>
    </xf>
    <xf numFmtId="0" fontId="11" fillId="0" borderId="8" xfId="1" applyFont="1" applyFill="1" applyBorder="1" applyAlignment="1">
      <alignment vertical="center"/>
    </xf>
    <xf numFmtId="0" fontId="11" fillId="0" borderId="5" xfId="1" applyFont="1" applyFill="1" applyBorder="1" applyAlignment="1">
      <alignment vertical="center"/>
    </xf>
    <xf numFmtId="0" fontId="17" fillId="0" borderId="8" xfId="1" applyFont="1" applyFill="1" applyBorder="1" applyAlignment="1">
      <alignment vertical="center"/>
    </xf>
    <xf numFmtId="0" fontId="12" fillId="0" borderId="10" xfId="1" applyFont="1" applyFill="1" applyBorder="1" applyAlignment="1">
      <alignment horizontal="right" vertical="center"/>
    </xf>
    <xf numFmtId="0" fontId="3" fillId="0" borderId="2" xfId="1" applyFont="1" applyFill="1" applyBorder="1" applyAlignment="1">
      <alignment vertical="center"/>
    </xf>
    <xf numFmtId="0" fontId="3" fillId="0" borderId="3" xfId="1" applyFont="1" applyFill="1" applyBorder="1" applyAlignment="1">
      <alignment horizontal="left" vertical="center" indent="1"/>
    </xf>
    <xf numFmtId="0" fontId="3" fillId="0" borderId="1" xfId="1" applyFont="1" applyFill="1" applyBorder="1" applyAlignment="1">
      <alignment vertical="center"/>
    </xf>
    <xf numFmtId="0" fontId="3" fillId="0" borderId="2" xfId="1" applyFont="1" applyFill="1" applyBorder="1" applyAlignment="1">
      <alignment horizontal="center" vertical="center"/>
    </xf>
    <xf numFmtId="0" fontId="3" fillId="0" borderId="2" xfId="5" applyFont="1" applyFill="1" applyBorder="1" applyAlignment="1">
      <alignment horizontal="center" vertical="center"/>
    </xf>
    <xf numFmtId="0" fontId="3" fillId="0" borderId="2" xfId="0" applyFont="1" applyFill="1" applyBorder="1" applyAlignment="1">
      <alignment horizontal="left" vertical="center" wrapText="1"/>
    </xf>
    <xf numFmtId="0" fontId="9" fillId="0" borderId="1" xfId="0" applyFont="1" applyBorder="1">
      <alignment vertical="center"/>
    </xf>
    <xf numFmtId="41" fontId="3" fillId="0" borderId="10" xfId="6" applyNumberFormat="1" applyFont="1" applyFill="1" applyBorder="1" applyAlignment="1">
      <alignment horizontal="right" vertical="center"/>
    </xf>
    <xf numFmtId="0" fontId="3" fillId="0" borderId="11" xfId="1" applyFont="1" applyFill="1" applyBorder="1" applyAlignment="1">
      <alignment horizontal="left"/>
    </xf>
    <xf numFmtId="0" fontId="12" fillId="0" borderId="0" xfId="0" applyFont="1">
      <alignment vertical="center"/>
    </xf>
    <xf numFmtId="0" fontId="32" fillId="0" borderId="12" xfId="0" applyFont="1" applyBorder="1" applyAlignment="1">
      <alignment horizontal="center" vertical="center" wrapText="1"/>
    </xf>
    <xf numFmtId="0" fontId="32" fillId="0" borderId="14" xfId="0" applyFont="1" applyBorder="1">
      <alignment vertical="center"/>
    </xf>
    <xf numFmtId="41" fontId="31" fillId="0" borderId="14" xfId="0" applyNumberFormat="1" applyFont="1" applyFill="1" applyBorder="1" applyAlignment="1">
      <alignment horizontal="right" vertical="center"/>
    </xf>
    <xf numFmtId="41" fontId="31" fillId="0" borderId="14" xfId="1" applyNumberFormat="1" applyFont="1" applyFill="1" applyBorder="1" applyAlignment="1">
      <alignment horizontal="right" vertical="center"/>
    </xf>
    <xf numFmtId="0" fontId="12" fillId="0" borderId="14" xfId="0" applyFont="1" applyBorder="1">
      <alignment vertical="center"/>
    </xf>
    <xf numFmtId="0" fontId="32" fillId="0" borderId="13" xfId="0" applyFont="1" applyFill="1" applyBorder="1" applyAlignment="1">
      <alignment horizontal="left" vertical="center" wrapText="1"/>
    </xf>
    <xf numFmtId="0" fontId="32" fillId="0" borderId="14" xfId="0" applyFont="1" applyFill="1" applyBorder="1" applyAlignment="1">
      <alignment horizontal="center" vertical="center"/>
    </xf>
    <xf numFmtId="0" fontId="12" fillId="0" borderId="11" xfId="0" applyFont="1" applyBorder="1">
      <alignment vertical="center"/>
    </xf>
    <xf numFmtId="0" fontId="12" fillId="0" borderId="13" xfId="0" applyFont="1" applyBorder="1">
      <alignment vertical="center"/>
    </xf>
    <xf numFmtId="0" fontId="31" fillId="0" borderId="13" xfId="1" applyFont="1" applyFill="1" applyBorder="1" applyAlignment="1">
      <alignment horizontal="center" vertical="center"/>
    </xf>
    <xf numFmtId="0" fontId="32" fillId="0" borderId="12" xfId="0" applyFont="1" applyBorder="1">
      <alignment vertical="center"/>
    </xf>
    <xf numFmtId="0" fontId="20" fillId="0" borderId="14" xfId="0" applyFont="1" applyBorder="1">
      <alignment vertical="center"/>
    </xf>
    <xf numFmtId="0" fontId="18" fillId="0" borderId="11" xfId="0" applyFont="1" applyBorder="1">
      <alignment vertical="center"/>
    </xf>
    <xf numFmtId="0" fontId="31" fillId="0" borderId="13" xfId="0" applyFont="1" applyBorder="1" applyAlignment="1">
      <alignment horizontal="center" vertical="center" wrapText="1"/>
    </xf>
    <xf numFmtId="0" fontId="31" fillId="0" borderId="14" xfId="0" applyFont="1" applyBorder="1">
      <alignment vertical="center"/>
    </xf>
    <xf numFmtId="0" fontId="33" fillId="0" borderId="14" xfId="0" applyFont="1" applyBorder="1">
      <alignment vertical="center"/>
    </xf>
    <xf numFmtId="0" fontId="31" fillId="0" borderId="13" xfId="5" applyFont="1" applyFill="1" applyBorder="1" applyAlignment="1">
      <alignment horizontal="center" vertical="center"/>
    </xf>
    <xf numFmtId="0" fontId="32" fillId="0" borderId="13" xfId="5" applyFont="1" applyFill="1" applyBorder="1" applyAlignment="1">
      <alignment horizontal="left" vertical="center" wrapText="1"/>
    </xf>
    <xf numFmtId="41" fontId="3" fillId="0" borderId="0" xfId="1" applyNumberFormat="1" applyFont="1" applyFill="1" applyBorder="1" applyAlignment="1">
      <alignment horizontal="right" vertical="center"/>
    </xf>
    <xf numFmtId="41" fontId="3" fillId="0" borderId="0" xfId="6" applyNumberFormat="1" applyFont="1" applyFill="1" applyBorder="1" applyAlignment="1">
      <alignment horizontal="right" vertical="center"/>
    </xf>
    <xf numFmtId="41" fontId="3" fillId="0" borderId="0" xfId="6" quotePrefix="1" applyNumberFormat="1" applyFont="1" applyFill="1" applyBorder="1" applyAlignment="1">
      <alignment horizontal="right" vertical="center"/>
    </xf>
    <xf numFmtId="0" fontId="3" fillId="0" borderId="0" xfId="1" applyFont="1" applyFill="1" applyBorder="1" applyAlignment="1">
      <alignment horizontal="left" vertical="center" indent="2"/>
    </xf>
    <xf numFmtId="0" fontId="3" fillId="0" borderId="7" xfId="0" applyFont="1" applyFill="1" applyBorder="1" applyAlignment="1">
      <alignment horizontal="left" indent="2"/>
    </xf>
    <xf numFmtId="180" fontId="3" fillId="0" borderId="0" xfId="0" applyNumberFormat="1" applyFont="1" applyFill="1" applyBorder="1" applyAlignment="1">
      <alignment vertical="center"/>
    </xf>
    <xf numFmtId="41" fontId="3" fillId="0" borderId="0" xfId="2" applyNumberFormat="1" applyFont="1" applyFill="1" applyBorder="1" applyAlignment="1">
      <alignment horizontal="right" vertical="center"/>
    </xf>
    <xf numFmtId="41" fontId="3" fillId="0" borderId="14" xfId="2" applyNumberFormat="1" applyFont="1" applyFill="1" applyBorder="1" applyAlignment="1">
      <alignment horizontal="right" vertical="center"/>
    </xf>
    <xf numFmtId="0" fontId="32" fillId="0" borderId="9" xfId="0" applyFont="1" applyFill="1" applyBorder="1" applyAlignment="1">
      <alignment horizontal="left" vertical="center" wrapText="1"/>
    </xf>
    <xf numFmtId="0" fontId="9" fillId="0" borderId="7" xfId="1" applyFont="1" applyFill="1" applyBorder="1" applyAlignment="1">
      <alignment vertical="center" wrapText="1"/>
    </xf>
    <xf numFmtId="41" fontId="34" fillId="0" borderId="0" xfId="1" applyNumberFormat="1" applyFont="1" applyFill="1" applyBorder="1" applyAlignment="1">
      <alignment horizontal="right" vertical="center"/>
    </xf>
    <xf numFmtId="0" fontId="9" fillId="0" borderId="4" xfId="0" applyFont="1" applyFill="1" applyBorder="1" applyAlignment="1">
      <alignment vertical="center" wrapText="1"/>
    </xf>
    <xf numFmtId="0" fontId="9" fillId="0" borderId="7" xfId="0" applyFont="1" applyFill="1" applyBorder="1" applyAlignment="1">
      <alignment vertical="center" wrapText="1"/>
    </xf>
    <xf numFmtId="0" fontId="9" fillId="0" borderId="11" xfId="0" applyFont="1" applyFill="1" applyBorder="1" applyAlignment="1">
      <alignment vertical="top" wrapText="1"/>
    </xf>
    <xf numFmtId="0" fontId="9" fillId="0" borderId="7" xfId="0" applyFont="1" applyBorder="1" applyAlignment="1">
      <alignment vertical="center" wrapText="1"/>
    </xf>
    <xf numFmtId="41" fontId="34" fillId="0" borderId="10" xfId="1" applyNumberFormat="1" applyFont="1" applyFill="1" applyBorder="1" applyAlignment="1">
      <alignment horizontal="right" vertical="center"/>
    </xf>
    <xf numFmtId="0" fontId="31" fillId="0" borderId="14" xfId="0" applyFont="1" applyBorder="1">
      <alignment vertical="center"/>
    </xf>
    <xf numFmtId="0" fontId="31" fillId="0" borderId="14" xfId="0" applyFont="1" applyFill="1" applyBorder="1">
      <alignment vertical="center"/>
    </xf>
    <xf numFmtId="0" fontId="32" fillId="0" borderId="4" xfId="0" applyFont="1" applyBorder="1" applyAlignment="1">
      <alignment vertical="center" wrapText="1"/>
    </xf>
    <xf numFmtId="0" fontId="9" fillId="0" borderId="7" xfId="0" applyFont="1" applyBorder="1" applyAlignment="1">
      <alignment vertical="center" wrapText="1"/>
    </xf>
    <xf numFmtId="181" fontId="34" fillId="0" borderId="10" xfId="2" quotePrefix="1" applyNumberFormat="1" applyFont="1" applyFill="1" applyBorder="1" applyAlignment="1">
      <alignment horizontal="right" vertical="center"/>
    </xf>
    <xf numFmtId="181" fontId="34" fillId="0" borderId="0" xfId="1" applyNumberFormat="1" applyFont="1" applyFill="1" applyBorder="1" applyAlignment="1">
      <alignment horizontal="right" vertical="center"/>
    </xf>
    <xf numFmtId="181" fontId="34" fillId="0" borderId="0" xfId="2" applyNumberFormat="1" applyFont="1" applyFill="1" applyBorder="1" applyAlignment="1">
      <alignment horizontal="right" vertical="center"/>
    </xf>
    <xf numFmtId="181" fontId="34" fillId="0" borderId="0" xfId="2" quotePrefix="1" applyNumberFormat="1" applyFont="1" applyFill="1" applyBorder="1" applyAlignment="1">
      <alignment horizontal="right" vertical="center"/>
    </xf>
    <xf numFmtId="181" fontId="34" fillId="0" borderId="14" xfId="2" quotePrefix="1" applyNumberFormat="1"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0" xfId="1" applyFont="1" applyFill="1" applyBorder="1" applyAlignment="1">
      <alignment vertical="center"/>
    </xf>
    <xf numFmtId="0" fontId="18" fillId="0" borderId="0" xfId="0" applyFont="1" applyBorder="1">
      <alignment vertical="center"/>
    </xf>
    <xf numFmtId="0" fontId="9" fillId="0" borderId="0" xfId="0" applyFont="1" applyBorder="1">
      <alignment vertical="center"/>
    </xf>
    <xf numFmtId="0" fontId="9" fillId="0" borderId="0" xfId="1" applyFont="1" applyFill="1" applyBorder="1" applyAlignment="1">
      <alignment vertical="center" wrapText="1"/>
    </xf>
    <xf numFmtId="178" fontId="9" fillId="0" borderId="0" xfId="1" applyNumberFormat="1"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center" wrapText="1"/>
    </xf>
    <xf numFmtId="0" fontId="12" fillId="0" borderId="0" xfId="0" applyFont="1" applyBorder="1">
      <alignment vertical="center"/>
    </xf>
    <xf numFmtId="0" fontId="9" fillId="0" borderId="0" xfId="0" applyFont="1" applyFill="1" applyBorder="1" applyAlignment="1">
      <alignment vertical="top" wrapText="1"/>
    </xf>
    <xf numFmtId="0" fontId="32" fillId="0" borderId="0" xfId="0" applyFont="1" applyBorder="1" applyAlignment="1">
      <alignment vertical="center" wrapText="1"/>
    </xf>
    <xf numFmtId="0" fontId="9" fillId="0" borderId="0" xfId="0" applyFont="1" applyBorder="1" applyAlignment="1">
      <alignment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0" fillId="0" borderId="0" xfId="0" applyAlignment="1">
      <alignment horizontal="center" vertical="center"/>
    </xf>
    <xf numFmtId="0" fontId="30" fillId="2" borderId="0" xfId="0" applyFont="1" applyFill="1" applyBorder="1" applyAlignment="1">
      <alignment horizontal="center" vertical="center"/>
    </xf>
    <xf numFmtId="0" fontId="27" fillId="2" borderId="15" xfId="1" applyFont="1" applyFill="1" applyBorder="1" applyAlignment="1">
      <alignment horizontal="center" vertical="center"/>
    </xf>
    <xf numFmtId="0" fontId="24" fillId="2" borderId="15" xfId="0" applyFont="1" applyFill="1" applyBorder="1" applyAlignment="1">
      <alignment horizontal="center" vertical="center"/>
    </xf>
    <xf numFmtId="0" fontId="4" fillId="0" borderId="0" xfId="1" applyFont="1" applyFill="1" applyBorder="1" applyAlignment="1">
      <alignment horizontal="center" vertical="center"/>
    </xf>
    <xf numFmtId="0" fontId="0" fillId="0" borderId="0" xfId="0" applyFill="1" applyAlignment="1">
      <alignment horizontal="center" vertical="center"/>
    </xf>
    <xf numFmtId="0" fontId="3" fillId="0" borderId="14" xfId="1" applyFont="1" applyFill="1" applyBorder="1" applyAlignment="1">
      <alignment horizontal="center" vertical="top"/>
    </xf>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xf>
    <xf numFmtId="0" fontId="22" fillId="0" borderId="0" xfId="1" applyFont="1" applyFill="1" applyBorder="1" applyAlignment="1">
      <alignment horizontal="center" vertical="center"/>
    </xf>
    <xf numFmtId="0" fontId="21" fillId="0" borderId="0" xfId="0" applyFont="1" applyFill="1" applyAlignment="1">
      <alignment horizontal="center" vertical="center"/>
    </xf>
    <xf numFmtId="0" fontId="3" fillId="0" borderId="0" xfId="1" applyFont="1" applyFill="1" applyBorder="1" applyAlignment="1">
      <alignment horizontal="center" vertical="top"/>
    </xf>
    <xf numFmtId="49" fontId="3" fillId="0" borderId="8" xfId="1" applyNumberFormat="1" applyFont="1" applyFill="1" applyBorder="1" applyAlignment="1">
      <alignment horizontal="left" vertical="center" indent="2"/>
    </xf>
    <xf numFmtId="49" fontId="3" fillId="0" borderId="7" xfId="1" applyNumberFormat="1" applyFont="1" applyFill="1" applyBorder="1" applyAlignment="1">
      <alignment horizontal="left" vertical="center" indent="2"/>
    </xf>
    <xf numFmtId="0" fontId="27" fillId="2" borderId="10" xfId="1" applyFont="1" applyFill="1" applyBorder="1" applyAlignment="1">
      <alignment horizontal="center" vertical="center"/>
    </xf>
    <xf numFmtId="0" fontId="23" fillId="2" borderId="10" xfId="0" applyFont="1" applyFill="1" applyBorder="1" applyAlignment="1">
      <alignment horizontal="center" vertical="center"/>
    </xf>
    <xf numFmtId="0" fontId="27" fillId="2" borderId="0" xfId="1" applyFont="1" applyFill="1" applyBorder="1" applyAlignment="1">
      <alignment horizontal="center" vertical="center"/>
    </xf>
    <xf numFmtId="0" fontId="23" fillId="2" borderId="0"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0" xfId="0" applyFont="1" applyFill="1" applyBorder="1" applyAlignment="1">
      <alignment horizontal="center" vertical="center"/>
    </xf>
  </cellXfs>
  <cellStyles count="7">
    <cellStyle name="n.0" xfId="3"/>
    <cellStyle name="n.1" xfId="2"/>
    <cellStyle name="一般" xfId="0" builtinId="0"/>
    <cellStyle name="一般 5" xfId="5"/>
    <cellStyle name="一般_高雄市性別圖像指標-100年" xfId="1"/>
    <cellStyle name="一般_高雄市性別圖像指標-100年_主要統計指標" xfId="6"/>
    <cellStyle name="千分位 2" xfId="4"/>
  </cellStyles>
  <dxfs count="2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W12"/>
  <sheetViews>
    <sheetView tabSelected="1" zoomScaleNormal="100" workbookViewId="0">
      <selection activeCell="L20" sqref="L20"/>
    </sheetView>
  </sheetViews>
  <sheetFormatPr defaultRowHeight="16.5"/>
  <cols>
    <col min="1" max="1" width="5.125" style="49" customWidth="1"/>
    <col min="2" max="2" width="9" style="49"/>
    <col min="3" max="3" width="44.375" style="49" customWidth="1"/>
    <col min="4" max="4" width="7.5" style="49" bestFit="1" customWidth="1"/>
    <col min="5" max="14" width="9.625" style="49" customWidth="1"/>
    <col min="15" max="15" width="7" style="49" bestFit="1" customWidth="1"/>
    <col min="16" max="16" width="31.625" style="68" customWidth="1"/>
    <col min="17" max="17" width="10.625" customWidth="1"/>
    <col min="18" max="21" width="7.5" style="71" customWidth="1"/>
  </cols>
  <sheetData>
    <row r="1" spans="1:23" ht="25.5">
      <c r="A1" s="209" t="s">
        <v>240</v>
      </c>
      <c r="B1" s="210"/>
      <c r="C1" s="210"/>
      <c r="D1" s="210"/>
      <c r="E1" s="210"/>
      <c r="F1" s="210"/>
      <c r="G1" s="210"/>
      <c r="H1" s="210"/>
      <c r="I1" s="210"/>
      <c r="J1" s="210"/>
      <c r="K1" s="210"/>
      <c r="L1" s="210"/>
      <c r="M1" s="210"/>
      <c r="N1" s="210"/>
      <c r="O1" s="210"/>
      <c r="P1" s="210"/>
      <c r="Q1" s="210"/>
      <c r="R1" s="69"/>
      <c r="S1" s="69"/>
      <c r="T1" s="69"/>
      <c r="U1" s="69"/>
    </row>
    <row r="2" spans="1:23">
      <c r="A2" s="22"/>
      <c r="B2" s="211"/>
      <c r="C2" s="211"/>
      <c r="D2" s="211"/>
      <c r="E2" s="23"/>
      <c r="F2" s="23"/>
      <c r="G2" s="23"/>
      <c r="H2" s="23"/>
      <c r="I2" s="23"/>
      <c r="J2" s="23"/>
      <c r="K2" s="23"/>
      <c r="L2" s="23"/>
      <c r="M2" s="23"/>
      <c r="N2" s="23"/>
      <c r="O2" s="24"/>
      <c r="P2" s="66"/>
      <c r="Q2" s="25"/>
      <c r="R2" s="70"/>
      <c r="S2" s="70"/>
      <c r="T2" s="70"/>
      <c r="U2" s="70"/>
    </row>
    <row r="3" spans="1:23">
      <c r="A3" s="212" t="s">
        <v>0</v>
      </c>
      <c r="B3" s="212" t="s">
        <v>7</v>
      </c>
      <c r="C3" s="212"/>
      <c r="D3" s="212" t="s">
        <v>1</v>
      </c>
      <c r="E3" s="212" t="s">
        <v>6</v>
      </c>
      <c r="F3" s="212"/>
      <c r="G3" s="212" t="s">
        <v>2</v>
      </c>
      <c r="H3" s="212"/>
      <c r="I3" s="212" t="s">
        <v>17</v>
      </c>
      <c r="J3" s="212"/>
      <c r="K3" s="212" t="s">
        <v>22</v>
      </c>
      <c r="L3" s="212"/>
      <c r="M3" s="212" t="s">
        <v>226</v>
      </c>
      <c r="N3" s="212"/>
      <c r="O3" s="214" t="s">
        <v>3</v>
      </c>
      <c r="P3" s="216" t="s">
        <v>28</v>
      </c>
      <c r="Q3" s="202" t="s">
        <v>8</v>
      </c>
      <c r="R3" s="203" t="s">
        <v>99</v>
      </c>
      <c r="S3" s="190"/>
      <c r="T3" s="190"/>
      <c r="U3" s="190"/>
      <c r="V3" s="205" t="s">
        <v>96</v>
      </c>
      <c r="W3" s="205"/>
    </row>
    <row r="4" spans="1:23">
      <c r="A4" s="213"/>
      <c r="B4" s="212"/>
      <c r="C4" s="212"/>
      <c r="D4" s="212"/>
      <c r="E4" s="93" t="s">
        <v>4</v>
      </c>
      <c r="F4" s="93" t="s">
        <v>5</v>
      </c>
      <c r="G4" s="93" t="s">
        <v>4</v>
      </c>
      <c r="H4" s="93" t="s">
        <v>5</v>
      </c>
      <c r="I4" s="93" t="s">
        <v>4</v>
      </c>
      <c r="J4" s="93" t="s">
        <v>5</v>
      </c>
      <c r="K4" s="93" t="s">
        <v>4</v>
      </c>
      <c r="L4" s="93" t="s">
        <v>5</v>
      </c>
      <c r="M4" s="93" t="s">
        <v>4</v>
      </c>
      <c r="N4" s="93" t="s">
        <v>5</v>
      </c>
      <c r="O4" s="215"/>
      <c r="P4" s="217"/>
      <c r="Q4" s="202"/>
      <c r="R4" s="204"/>
      <c r="S4" s="5"/>
      <c r="T4" s="5"/>
      <c r="U4" s="5"/>
      <c r="V4" s="95" t="s">
        <v>97</v>
      </c>
      <c r="W4" s="95" t="s">
        <v>98</v>
      </c>
    </row>
    <row r="5" spans="1:23" ht="33" customHeight="1">
      <c r="A5" s="115"/>
      <c r="B5" s="207" t="s">
        <v>241</v>
      </c>
      <c r="C5" s="208"/>
      <c r="D5" s="208"/>
      <c r="E5" s="8"/>
      <c r="F5" s="8"/>
      <c r="G5" s="30"/>
      <c r="H5" s="30"/>
      <c r="I5" s="30"/>
      <c r="J5" s="30"/>
      <c r="K5" s="8"/>
      <c r="L5" s="8"/>
      <c r="M5" s="8"/>
      <c r="N5" s="8"/>
      <c r="O5" s="60"/>
      <c r="P5" s="107" t="s">
        <v>23</v>
      </c>
      <c r="Q5" s="5"/>
      <c r="R5" s="100"/>
      <c r="S5" s="191"/>
      <c r="T5" s="191"/>
      <c r="U5" s="191"/>
      <c r="V5" t="str">
        <f>IF(ISBLANK(M5),"",IF(IF(K5&lt;=L5,1,-1)*IF(M5&lt;=N5,1,-1)&lt;0,"請確認",""))</f>
        <v/>
      </c>
      <c r="W5" t="str">
        <f>IF(OR(ISBLANK(M5),ISBLANK(N5),ISTEXT(M5),ISTEXT(N5)),"",IF(OR((M5+N5)/(K5+L5)&gt;1.3,(M5+N5)/(K5+L5)&lt;0.7),"請備註",""))</f>
        <v/>
      </c>
    </row>
    <row r="6" spans="1:23" s="99" customFormat="1" ht="33" customHeight="1">
      <c r="A6" s="108">
        <v>235</v>
      </c>
      <c r="B6" s="111" t="s">
        <v>149</v>
      </c>
      <c r="C6" s="112"/>
      <c r="D6" s="88" t="s">
        <v>9</v>
      </c>
      <c r="E6" s="113">
        <v>219</v>
      </c>
      <c r="F6" s="113">
        <v>408</v>
      </c>
      <c r="G6" s="113">
        <v>199</v>
      </c>
      <c r="H6" s="113">
        <v>407</v>
      </c>
      <c r="I6" s="113">
        <v>230</v>
      </c>
      <c r="J6" s="113">
        <v>461</v>
      </c>
      <c r="K6" s="113">
        <v>235</v>
      </c>
      <c r="L6" s="113">
        <v>471</v>
      </c>
      <c r="M6" s="113">
        <v>245</v>
      </c>
      <c r="N6" s="113">
        <v>482</v>
      </c>
      <c r="O6" s="91" t="s">
        <v>109</v>
      </c>
      <c r="P6" s="57" t="s">
        <v>150</v>
      </c>
      <c r="Q6" s="89" t="s">
        <v>13</v>
      </c>
      <c r="R6" s="114"/>
      <c r="S6" s="191"/>
      <c r="T6" s="191"/>
      <c r="U6" s="191"/>
      <c r="V6" s="98" t="str">
        <f t="shared" ref="V6:V9" si="0">IF(ISBLANK(M6),"",IF(IF(K6&lt;=L6,1,-1)*IF(M6&lt;=N6,1,-1)&lt;0,"請確認",""))</f>
        <v/>
      </c>
      <c r="W6" s="98" t="str">
        <f t="shared" ref="W6:W9" si="1">IF(OR(ISBLANK(M6),ISBLANK(N6),ISTEXT(M6),ISTEXT(N6)),"",IF(OR((M6+N6)/(K6+L6)&gt;1.3,(M6+N6)/(K6+L6)&lt;0.7),"請備註",""))</f>
        <v/>
      </c>
    </row>
    <row r="7" spans="1:23" s="99" customFormat="1" ht="33" customHeight="1">
      <c r="A7" s="39">
        <v>236</v>
      </c>
      <c r="B7" s="97" t="s">
        <v>151</v>
      </c>
      <c r="C7" s="18"/>
      <c r="D7" s="7" t="s">
        <v>9</v>
      </c>
      <c r="E7" s="31">
        <v>15</v>
      </c>
      <c r="F7" s="31">
        <v>29</v>
      </c>
      <c r="G7" s="31">
        <v>12</v>
      </c>
      <c r="H7" s="31">
        <v>20</v>
      </c>
      <c r="I7" s="31">
        <v>20</v>
      </c>
      <c r="J7" s="31">
        <v>30</v>
      </c>
      <c r="K7" s="31">
        <v>13</v>
      </c>
      <c r="L7" s="31">
        <v>28</v>
      </c>
      <c r="M7" s="31">
        <v>15</v>
      </c>
      <c r="N7" s="31">
        <v>23</v>
      </c>
      <c r="O7" s="29" t="s">
        <v>109</v>
      </c>
      <c r="P7" s="52" t="s">
        <v>152</v>
      </c>
      <c r="Q7" s="5" t="s">
        <v>13</v>
      </c>
      <c r="R7" s="100"/>
      <c r="S7" s="191"/>
      <c r="T7" s="191"/>
      <c r="U7" s="191"/>
      <c r="V7" s="98" t="str">
        <f t="shared" si="0"/>
        <v/>
      </c>
      <c r="W7" s="98" t="str">
        <f t="shared" si="1"/>
        <v/>
      </c>
    </row>
    <row r="8" spans="1:23" s="99" customFormat="1" ht="33" customHeight="1">
      <c r="A8" s="39">
        <v>237</v>
      </c>
      <c r="B8" s="97" t="s">
        <v>153</v>
      </c>
      <c r="C8" s="18"/>
      <c r="D8" s="7" t="s">
        <v>9</v>
      </c>
      <c r="E8" s="31">
        <v>1</v>
      </c>
      <c r="F8" s="31">
        <v>29</v>
      </c>
      <c r="G8" s="31">
        <v>3</v>
      </c>
      <c r="H8" s="31">
        <v>27</v>
      </c>
      <c r="I8" s="31">
        <v>3</v>
      </c>
      <c r="J8" s="31">
        <v>27</v>
      </c>
      <c r="K8" s="31">
        <v>3</v>
      </c>
      <c r="L8" s="31">
        <v>27</v>
      </c>
      <c r="M8" s="31">
        <v>3</v>
      </c>
      <c r="N8" s="31">
        <v>27</v>
      </c>
      <c r="O8" s="29" t="s">
        <v>109</v>
      </c>
      <c r="P8" s="52" t="s">
        <v>154</v>
      </c>
      <c r="Q8" s="5" t="s">
        <v>13</v>
      </c>
      <c r="R8" s="100"/>
      <c r="S8" s="191"/>
      <c r="T8" s="191"/>
      <c r="U8" s="191"/>
      <c r="V8" s="98" t="str">
        <f t="shared" si="0"/>
        <v/>
      </c>
      <c r="W8" s="98" t="str">
        <f t="shared" si="1"/>
        <v/>
      </c>
    </row>
    <row r="9" spans="1:23" s="99" customFormat="1" ht="33" customHeight="1">
      <c r="A9" s="105">
        <v>238</v>
      </c>
      <c r="B9" s="61" t="s">
        <v>155</v>
      </c>
      <c r="C9" s="32"/>
      <c r="D9" s="45" t="s">
        <v>9</v>
      </c>
      <c r="E9" s="44">
        <v>0</v>
      </c>
      <c r="F9" s="44">
        <v>6</v>
      </c>
      <c r="G9" s="44">
        <v>0</v>
      </c>
      <c r="H9" s="44">
        <v>6</v>
      </c>
      <c r="I9" s="44">
        <v>0</v>
      </c>
      <c r="J9" s="44">
        <v>6</v>
      </c>
      <c r="K9" s="44">
        <v>0</v>
      </c>
      <c r="L9" s="44">
        <v>6</v>
      </c>
      <c r="M9" s="44">
        <v>0</v>
      </c>
      <c r="N9" s="44">
        <v>6</v>
      </c>
      <c r="O9" s="43" t="s">
        <v>109</v>
      </c>
      <c r="P9" s="53" t="s">
        <v>54</v>
      </c>
      <c r="Q9" s="75" t="s">
        <v>13</v>
      </c>
      <c r="R9" s="110"/>
      <c r="S9" s="191"/>
      <c r="T9" s="191"/>
      <c r="U9" s="191"/>
      <c r="V9" s="98" t="str">
        <f t="shared" si="0"/>
        <v/>
      </c>
      <c r="W9" s="98" t="str">
        <f t="shared" si="1"/>
        <v/>
      </c>
    </row>
    <row r="10" spans="1:23" ht="33" customHeight="1">
      <c r="A10" s="101"/>
      <c r="B10" s="206" t="s">
        <v>239</v>
      </c>
      <c r="C10" s="206"/>
      <c r="D10" s="206"/>
      <c r="E10" s="63"/>
      <c r="F10" s="63"/>
      <c r="G10" s="63"/>
      <c r="H10" s="63"/>
      <c r="I10" s="63"/>
      <c r="J10" s="63"/>
      <c r="K10" s="63"/>
      <c r="L10" s="63"/>
      <c r="M10" s="63"/>
      <c r="N10" s="63"/>
      <c r="O10" s="63"/>
      <c r="P10" s="67"/>
      <c r="Q10" s="102"/>
      <c r="R10" s="103"/>
      <c r="S10" s="192"/>
      <c r="T10" s="192"/>
      <c r="U10" s="192"/>
    </row>
    <row r="11" spans="1:23" s="78" customFormat="1" ht="33" customHeight="1">
      <c r="A11" s="108">
        <v>326</v>
      </c>
      <c r="B11" s="90" t="s">
        <v>224</v>
      </c>
      <c r="C11" s="86"/>
      <c r="D11" s="88" t="s">
        <v>101</v>
      </c>
      <c r="E11" s="30">
        <v>197</v>
      </c>
      <c r="F11" s="30">
        <v>578</v>
      </c>
      <c r="G11" s="30">
        <v>190</v>
      </c>
      <c r="H11" s="30">
        <v>546</v>
      </c>
      <c r="I11" s="30">
        <v>202</v>
      </c>
      <c r="J11" s="30">
        <v>568</v>
      </c>
      <c r="K11" s="30">
        <v>207</v>
      </c>
      <c r="L11" s="30">
        <v>542</v>
      </c>
      <c r="M11" s="30">
        <v>213</v>
      </c>
      <c r="N11" s="30">
        <v>542</v>
      </c>
      <c r="O11" s="4"/>
      <c r="P11" s="57" t="s">
        <v>94</v>
      </c>
      <c r="Q11" s="60" t="s">
        <v>114</v>
      </c>
      <c r="R11" s="109"/>
      <c r="S11" s="193"/>
      <c r="T11" s="193"/>
      <c r="U11" s="193"/>
      <c r="V11" t="str">
        <f t="shared" ref="V11:V12" si="2">IF(ISBLANK(M11),"",IF(IF(K11&lt;=L11,1,-1)*IF(M11&lt;=N11,1,-1)&lt;0,"請確認",""))</f>
        <v/>
      </c>
      <c r="W11" t="str">
        <f t="shared" ref="W11:W12" si="3">IF(OR(ISBLANK(M11),ISBLANK(N11),ISTEXT(M11),ISTEXT(N11)),"",IF(OR((M11+N11)/(K11+L11)&gt;1.3,(M11+N11)/(K11+L11)&lt;0.7),"請備註",""))</f>
        <v/>
      </c>
    </row>
    <row r="12" spans="1:23" s="78" customFormat="1" ht="33" customHeight="1">
      <c r="A12" s="105">
        <v>327</v>
      </c>
      <c r="B12" s="96" t="s">
        <v>225</v>
      </c>
      <c r="C12" s="15"/>
      <c r="D12" s="45" t="s">
        <v>101</v>
      </c>
      <c r="E12" s="44">
        <v>1123</v>
      </c>
      <c r="F12" s="44">
        <v>3274</v>
      </c>
      <c r="G12" s="44">
        <v>1150</v>
      </c>
      <c r="H12" s="44">
        <v>3153</v>
      </c>
      <c r="I12" s="44">
        <v>1225</v>
      </c>
      <c r="J12" s="44">
        <v>3288</v>
      </c>
      <c r="K12" s="44">
        <v>1256</v>
      </c>
      <c r="L12" s="44">
        <v>3209</v>
      </c>
      <c r="M12" s="44">
        <v>1333</v>
      </c>
      <c r="N12" s="44">
        <v>3259</v>
      </c>
      <c r="O12" s="16"/>
      <c r="P12" s="53" t="s">
        <v>95</v>
      </c>
      <c r="Q12" s="54" t="s">
        <v>114</v>
      </c>
      <c r="R12" s="106"/>
      <c r="S12" s="193"/>
      <c r="T12" s="193"/>
      <c r="U12" s="193"/>
      <c r="V12" t="str">
        <f t="shared" si="2"/>
        <v/>
      </c>
      <c r="W12" t="str">
        <f t="shared" si="3"/>
        <v/>
      </c>
    </row>
  </sheetData>
  <mergeCells count="17">
    <mergeCell ref="A1:Q1"/>
    <mergeCell ref="B2:D2"/>
    <mergeCell ref="A3:A4"/>
    <mergeCell ref="B3:C4"/>
    <mergeCell ref="D3:D4"/>
    <mergeCell ref="E3:F3"/>
    <mergeCell ref="G3:H3"/>
    <mergeCell ref="I3:J3"/>
    <mergeCell ref="K3:L3"/>
    <mergeCell ref="M3:N3"/>
    <mergeCell ref="O3:O4"/>
    <mergeCell ref="P3:P4"/>
    <mergeCell ref="Q3:Q4"/>
    <mergeCell ref="R3:R4"/>
    <mergeCell ref="V3:W3"/>
    <mergeCell ref="B10:D10"/>
    <mergeCell ref="B5:D5"/>
  </mergeCells>
  <phoneticPr fontId="1" type="noConversion"/>
  <conditionalFormatting sqref="V5:W9">
    <cfRule type="cellIs" dxfId="25" priority="6" operator="equal">
      <formula>"…"</formula>
    </cfRule>
  </conditionalFormatting>
  <conditionalFormatting sqref="V5:W9">
    <cfRule type="cellIs" dxfId="24" priority="5" operator="equal">
      <formula>"… "</formula>
    </cfRule>
  </conditionalFormatting>
  <conditionalFormatting sqref="V11:W12">
    <cfRule type="cellIs" dxfId="23" priority="3" operator="equal">
      <formula>"…"</formula>
    </cfRule>
  </conditionalFormatting>
  <conditionalFormatting sqref="V11:W12">
    <cfRule type="cellIs" dxfId="22" priority="2" operator="equal">
      <formula>"… "</formula>
    </cfRule>
  </conditionalFormatting>
  <conditionalFormatting sqref="V11:W12">
    <cfRule type="cellIs" dxfId="21" priority="1" operator="equal">
      <formula>"…"</formula>
    </cfRule>
  </conditionalFormatting>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V22"/>
  <sheetViews>
    <sheetView zoomScaleNormal="100" workbookViewId="0">
      <selection activeCell="P25" sqref="P25"/>
    </sheetView>
  </sheetViews>
  <sheetFormatPr defaultRowHeight="16.5"/>
  <cols>
    <col min="1" max="1" width="5.125" style="49" customWidth="1"/>
    <col min="2" max="2" width="9" style="49"/>
    <col min="3" max="3" width="44.375" style="49" customWidth="1"/>
    <col min="4" max="4" width="7.5" style="49" bestFit="1" customWidth="1"/>
    <col min="5" max="14" width="9.625" style="49" customWidth="1"/>
    <col min="15" max="15" width="7" style="49" bestFit="1" customWidth="1"/>
    <col min="16" max="16" width="31.625" style="68" customWidth="1"/>
    <col min="17" max="17" width="10.625" customWidth="1"/>
    <col min="18" max="20" width="11.25" style="71" customWidth="1"/>
  </cols>
  <sheetData>
    <row r="1" spans="1:22" ht="25.5">
      <c r="A1" s="209" t="s">
        <v>266</v>
      </c>
      <c r="B1" s="210"/>
      <c r="C1" s="210"/>
      <c r="D1" s="210"/>
      <c r="E1" s="210"/>
      <c r="F1" s="210"/>
      <c r="G1" s="210"/>
      <c r="H1" s="210"/>
      <c r="I1" s="210"/>
      <c r="J1" s="210"/>
      <c r="K1" s="210"/>
      <c r="L1" s="210"/>
      <c r="M1" s="210"/>
      <c r="N1" s="210"/>
      <c r="O1" s="210"/>
      <c r="P1" s="210"/>
      <c r="Q1" s="210"/>
      <c r="R1" s="69"/>
      <c r="S1" s="69"/>
      <c r="T1" s="69"/>
    </row>
    <row r="2" spans="1:22">
      <c r="A2" s="22"/>
      <c r="B2" s="211"/>
      <c r="C2" s="211"/>
      <c r="D2" s="211"/>
      <c r="E2" s="23"/>
      <c r="F2" s="23"/>
      <c r="G2" s="23"/>
      <c r="H2" s="23"/>
      <c r="I2" s="23"/>
      <c r="J2" s="23"/>
      <c r="K2" s="23"/>
      <c r="L2" s="23"/>
      <c r="M2" s="23"/>
      <c r="N2" s="23"/>
      <c r="O2" s="24"/>
      <c r="P2" s="66"/>
      <c r="Q2" s="25"/>
      <c r="R2" s="70"/>
      <c r="S2" s="70"/>
      <c r="T2" s="70"/>
    </row>
    <row r="3" spans="1:22">
      <c r="A3" s="212" t="s">
        <v>0</v>
      </c>
      <c r="B3" s="212" t="s">
        <v>7</v>
      </c>
      <c r="C3" s="212"/>
      <c r="D3" s="212" t="s">
        <v>1</v>
      </c>
      <c r="E3" s="212" t="s">
        <v>6</v>
      </c>
      <c r="F3" s="212"/>
      <c r="G3" s="212" t="s">
        <v>2</v>
      </c>
      <c r="H3" s="212"/>
      <c r="I3" s="212" t="s">
        <v>17</v>
      </c>
      <c r="J3" s="212"/>
      <c r="K3" s="212" t="s">
        <v>22</v>
      </c>
      <c r="L3" s="212"/>
      <c r="M3" s="212" t="s">
        <v>226</v>
      </c>
      <c r="N3" s="212"/>
      <c r="O3" s="214" t="s">
        <v>3</v>
      </c>
      <c r="P3" s="216" t="s">
        <v>28</v>
      </c>
      <c r="Q3" s="202" t="s">
        <v>8</v>
      </c>
      <c r="R3" s="203" t="s">
        <v>99</v>
      </c>
      <c r="S3" s="190"/>
      <c r="T3" s="190"/>
      <c r="U3" s="205" t="s">
        <v>96</v>
      </c>
      <c r="V3" s="205"/>
    </row>
    <row r="4" spans="1:22">
      <c r="A4" s="213"/>
      <c r="B4" s="212"/>
      <c r="C4" s="212"/>
      <c r="D4" s="212"/>
      <c r="E4" s="93" t="s">
        <v>4</v>
      </c>
      <c r="F4" s="93" t="s">
        <v>5</v>
      </c>
      <c r="G4" s="93" t="s">
        <v>4</v>
      </c>
      <c r="H4" s="93" t="s">
        <v>5</v>
      </c>
      <c r="I4" s="93" t="s">
        <v>4</v>
      </c>
      <c r="J4" s="93" t="s">
        <v>5</v>
      </c>
      <c r="K4" s="93" t="s">
        <v>4</v>
      </c>
      <c r="L4" s="93" t="s">
        <v>5</v>
      </c>
      <c r="M4" s="93" t="s">
        <v>4</v>
      </c>
      <c r="N4" s="93" t="s">
        <v>5</v>
      </c>
      <c r="O4" s="215"/>
      <c r="P4" s="217"/>
      <c r="Q4" s="202"/>
      <c r="R4" s="204"/>
      <c r="S4" s="5"/>
      <c r="T4" s="5"/>
      <c r="U4" s="95" t="s">
        <v>97</v>
      </c>
      <c r="V4" s="95" t="s">
        <v>98</v>
      </c>
    </row>
    <row r="5" spans="1:22" ht="24">
      <c r="A5" s="119"/>
      <c r="B5" s="207" t="s">
        <v>238</v>
      </c>
      <c r="C5" s="208"/>
      <c r="D5" s="208"/>
      <c r="E5" s="8"/>
      <c r="F5" s="8"/>
      <c r="G5" s="30"/>
      <c r="H5" s="30"/>
      <c r="I5" s="30"/>
      <c r="J5" s="30"/>
      <c r="K5" s="8"/>
      <c r="L5" s="8"/>
      <c r="M5" s="8"/>
      <c r="N5" s="120"/>
      <c r="O5" s="121"/>
      <c r="P5" s="122" t="s">
        <v>23</v>
      </c>
      <c r="Q5" s="123"/>
      <c r="R5" s="100"/>
      <c r="S5" s="191"/>
      <c r="T5" s="191"/>
      <c r="U5" t="str">
        <f>IF(ISBLANK(M5),"",IF(IF(K5&lt;=L5,1,-1)*IF(M5&lt;=N5,1,-1)&lt;0,"請確認",""))</f>
        <v/>
      </c>
      <c r="V5" t="str">
        <f>IF(OR(ISBLANK(M5),ISBLANK(N5),ISTEXT(M5),ISTEXT(N5)),"",IF(OR((M5+N5)/(K5+L5)&gt;1.3,(M5+N5)/(K5+L5)&lt;0.7),"請備註",""))</f>
        <v/>
      </c>
    </row>
    <row r="6" spans="1:22" s="99" customFormat="1" ht="79.5">
      <c r="A6" s="108">
        <v>218</v>
      </c>
      <c r="B6" s="111" t="s">
        <v>24</v>
      </c>
      <c r="C6" s="112"/>
      <c r="D6" s="88" t="s">
        <v>101</v>
      </c>
      <c r="E6" s="30">
        <v>21648</v>
      </c>
      <c r="F6" s="30">
        <v>23132</v>
      </c>
      <c r="G6" s="30">
        <v>19137</v>
      </c>
      <c r="H6" s="30">
        <v>20762</v>
      </c>
      <c r="I6" s="30">
        <v>17574</v>
      </c>
      <c r="J6" s="30">
        <v>19270</v>
      </c>
      <c r="K6" s="30">
        <v>15664</v>
      </c>
      <c r="L6" s="30">
        <v>17528</v>
      </c>
      <c r="M6" s="30">
        <v>14229</v>
      </c>
      <c r="N6" s="30">
        <v>16334</v>
      </c>
      <c r="O6" s="4"/>
      <c r="P6" s="57" t="s">
        <v>123</v>
      </c>
      <c r="Q6" s="89" t="s">
        <v>124</v>
      </c>
      <c r="R6" s="114"/>
      <c r="S6" s="191"/>
      <c r="T6" s="191"/>
      <c r="U6" s="98" t="str">
        <f t="shared" ref="U6:U22" si="0">IF(ISBLANK(M6),"",IF(IF(K6&lt;=L6,1,-1)*IF(M6&lt;=N6,1,-1)&lt;0,"請確認",""))</f>
        <v/>
      </c>
      <c r="V6" s="98" t="str">
        <f t="shared" ref="V6:V22" si="1">IF(OR(ISBLANK(M6),ISBLANK(N6),ISTEXT(M6),ISTEXT(N6)),"",IF(OR((M6+N6)/(K6+L6)&gt;1.3,(M6+N6)/(K6+L6)&lt;0.7),"請備註",""))</f>
        <v/>
      </c>
    </row>
    <row r="7" spans="1:22" s="99" customFormat="1" ht="24">
      <c r="A7" s="39">
        <v>219</v>
      </c>
      <c r="B7" s="97" t="s">
        <v>42</v>
      </c>
      <c r="C7" s="18"/>
      <c r="D7" s="7"/>
      <c r="E7" s="12"/>
      <c r="F7" s="12"/>
      <c r="G7" s="12"/>
      <c r="H7" s="12"/>
      <c r="I7" s="12"/>
      <c r="J7" s="12"/>
      <c r="K7" s="12"/>
      <c r="L7" s="12"/>
      <c r="M7" s="12"/>
      <c r="N7" s="12"/>
      <c r="O7" s="9"/>
      <c r="P7" s="52" t="s">
        <v>23</v>
      </c>
      <c r="Q7" s="5" t="s">
        <v>124</v>
      </c>
      <c r="R7" s="100"/>
      <c r="S7" s="191"/>
      <c r="T7" s="191"/>
      <c r="U7" s="98" t="str">
        <f t="shared" si="0"/>
        <v/>
      </c>
      <c r="V7" s="98" t="str">
        <f t="shared" si="1"/>
        <v/>
      </c>
    </row>
    <row r="8" spans="1:22" s="99" customFormat="1" ht="22.5">
      <c r="A8" s="39"/>
      <c r="B8" s="97" t="s">
        <v>125</v>
      </c>
      <c r="C8" s="18"/>
      <c r="D8" s="7" t="s">
        <v>30</v>
      </c>
      <c r="E8" s="8">
        <v>861</v>
      </c>
      <c r="F8" s="8">
        <v>829</v>
      </c>
      <c r="G8" s="8">
        <v>956</v>
      </c>
      <c r="H8" s="8">
        <v>888</v>
      </c>
      <c r="I8" s="8">
        <v>932</v>
      </c>
      <c r="J8" s="8">
        <v>890</v>
      </c>
      <c r="K8" s="8">
        <v>866</v>
      </c>
      <c r="L8" s="8">
        <v>818</v>
      </c>
      <c r="M8" s="8">
        <v>730</v>
      </c>
      <c r="N8" s="8">
        <v>736</v>
      </c>
      <c r="O8" s="9"/>
      <c r="P8" s="52" t="s">
        <v>126</v>
      </c>
      <c r="Q8" s="5"/>
      <c r="R8" s="100"/>
      <c r="S8" s="191"/>
      <c r="T8" s="191"/>
      <c r="U8" s="98" t="str">
        <f t="shared" si="0"/>
        <v>請確認</v>
      </c>
      <c r="V8" s="98" t="str">
        <f t="shared" si="1"/>
        <v/>
      </c>
    </row>
    <row r="9" spans="1:22" s="99" customFormat="1" ht="92.25">
      <c r="A9" s="39"/>
      <c r="B9" s="97" t="s">
        <v>18</v>
      </c>
      <c r="C9" s="18"/>
      <c r="D9" s="7" t="s">
        <v>111</v>
      </c>
      <c r="E9" s="8">
        <v>228</v>
      </c>
      <c r="F9" s="8">
        <v>262</v>
      </c>
      <c r="G9" s="8">
        <v>213</v>
      </c>
      <c r="H9" s="8">
        <v>257</v>
      </c>
      <c r="I9" s="8">
        <v>236</v>
      </c>
      <c r="J9" s="8">
        <v>260</v>
      </c>
      <c r="K9" s="8">
        <v>214</v>
      </c>
      <c r="L9" s="8">
        <v>236</v>
      </c>
      <c r="M9" s="8">
        <v>191</v>
      </c>
      <c r="N9" s="8">
        <v>234</v>
      </c>
      <c r="O9" s="9"/>
      <c r="P9" s="52" t="s">
        <v>127</v>
      </c>
      <c r="Q9" s="5"/>
      <c r="R9" s="100"/>
      <c r="S9" s="191"/>
      <c r="T9" s="191"/>
      <c r="U9" s="98" t="str">
        <f t="shared" si="0"/>
        <v/>
      </c>
      <c r="V9" s="98" t="str">
        <f t="shared" si="1"/>
        <v/>
      </c>
    </row>
    <row r="10" spans="1:22" s="99" customFormat="1" ht="33.75">
      <c r="A10" s="39">
        <v>220</v>
      </c>
      <c r="B10" s="97" t="s">
        <v>128</v>
      </c>
      <c r="C10" s="18"/>
      <c r="D10" s="7" t="s">
        <v>101</v>
      </c>
      <c r="E10" s="8">
        <v>41</v>
      </c>
      <c r="F10" s="8">
        <v>395</v>
      </c>
      <c r="G10" s="8">
        <v>38</v>
      </c>
      <c r="H10" s="8">
        <v>390</v>
      </c>
      <c r="I10" s="8">
        <v>42</v>
      </c>
      <c r="J10" s="8">
        <v>337</v>
      </c>
      <c r="K10" s="8">
        <v>56</v>
      </c>
      <c r="L10" s="8">
        <v>315</v>
      </c>
      <c r="M10" s="8">
        <v>41</v>
      </c>
      <c r="N10" s="8">
        <v>327</v>
      </c>
      <c r="O10" s="9"/>
      <c r="P10" s="40" t="s">
        <v>129</v>
      </c>
      <c r="Q10" s="5" t="s">
        <v>124</v>
      </c>
      <c r="R10" s="100"/>
      <c r="S10" s="191"/>
      <c r="T10" s="191"/>
      <c r="U10" s="98" t="str">
        <f t="shared" si="0"/>
        <v/>
      </c>
      <c r="V10" s="98" t="str">
        <f t="shared" si="1"/>
        <v/>
      </c>
    </row>
    <row r="11" spans="1:22" s="99" customFormat="1" ht="79.5">
      <c r="A11" s="39">
        <v>221</v>
      </c>
      <c r="B11" s="94" t="s">
        <v>130</v>
      </c>
      <c r="C11" s="18"/>
      <c r="D11" s="7" t="s">
        <v>111</v>
      </c>
      <c r="E11" s="8">
        <v>7436</v>
      </c>
      <c r="F11" s="8">
        <v>11926</v>
      </c>
      <c r="G11" s="8">
        <v>6854</v>
      </c>
      <c r="H11" s="8">
        <v>11125</v>
      </c>
      <c r="I11" s="8">
        <v>6540</v>
      </c>
      <c r="J11" s="8">
        <v>10601</v>
      </c>
      <c r="K11" s="8">
        <v>6548</v>
      </c>
      <c r="L11" s="8">
        <v>9901</v>
      </c>
      <c r="M11" s="8">
        <v>5734</v>
      </c>
      <c r="N11" s="26">
        <v>9634</v>
      </c>
      <c r="O11" s="9"/>
      <c r="P11" s="52" t="s">
        <v>131</v>
      </c>
      <c r="Q11" s="5" t="s">
        <v>124</v>
      </c>
      <c r="R11" s="100"/>
      <c r="S11" s="191"/>
      <c r="T11" s="191"/>
      <c r="U11" s="98" t="str">
        <f t="shared" si="0"/>
        <v/>
      </c>
      <c r="V11" s="98" t="str">
        <f t="shared" si="1"/>
        <v/>
      </c>
    </row>
    <row r="12" spans="1:22" s="99" customFormat="1" ht="22.5">
      <c r="A12" s="39">
        <v>222</v>
      </c>
      <c r="B12" s="97" t="s">
        <v>132</v>
      </c>
      <c r="C12" s="18"/>
      <c r="D12" s="7" t="s">
        <v>30</v>
      </c>
      <c r="E12" s="8">
        <v>5</v>
      </c>
      <c r="F12" s="8">
        <v>40</v>
      </c>
      <c r="G12" s="8">
        <v>3</v>
      </c>
      <c r="H12" s="8">
        <v>22</v>
      </c>
      <c r="I12" s="8">
        <v>5</v>
      </c>
      <c r="J12" s="8">
        <v>26</v>
      </c>
      <c r="K12" s="8">
        <v>8</v>
      </c>
      <c r="L12" s="8">
        <v>38</v>
      </c>
      <c r="M12" s="8">
        <v>8</v>
      </c>
      <c r="N12" s="8">
        <v>45</v>
      </c>
      <c r="O12" s="9"/>
      <c r="P12" s="52" t="s">
        <v>43</v>
      </c>
      <c r="Q12" s="5" t="s">
        <v>124</v>
      </c>
      <c r="R12" s="100"/>
      <c r="S12" s="191"/>
      <c r="T12" s="191"/>
      <c r="U12" s="98" t="str">
        <f t="shared" si="0"/>
        <v/>
      </c>
      <c r="V12" s="98" t="str">
        <f t="shared" si="1"/>
        <v/>
      </c>
    </row>
    <row r="13" spans="1:22" s="99" customFormat="1" ht="27.95" customHeight="1">
      <c r="A13" s="39">
        <v>239</v>
      </c>
      <c r="B13" s="97" t="s">
        <v>156</v>
      </c>
      <c r="C13" s="18"/>
      <c r="D13" s="7" t="s">
        <v>9</v>
      </c>
      <c r="E13" s="8">
        <v>38</v>
      </c>
      <c r="F13" s="8">
        <v>10</v>
      </c>
      <c r="G13" s="8">
        <v>43</v>
      </c>
      <c r="H13" s="8">
        <v>14</v>
      </c>
      <c r="I13" s="8">
        <v>46</v>
      </c>
      <c r="J13" s="8">
        <v>15</v>
      </c>
      <c r="K13" s="8">
        <v>40</v>
      </c>
      <c r="L13" s="8">
        <v>8</v>
      </c>
      <c r="M13" s="8">
        <v>42</v>
      </c>
      <c r="N13" s="8">
        <v>9</v>
      </c>
      <c r="O13" s="29" t="s">
        <v>109</v>
      </c>
      <c r="P13" s="52" t="s">
        <v>55</v>
      </c>
      <c r="Q13" s="5" t="s">
        <v>13</v>
      </c>
      <c r="R13" s="100"/>
      <c r="S13" s="191"/>
      <c r="T13" s="191"/>
      <c r="U13" s="98" t="str">
        <f t="shared" si="0"/>
        <v/>
      </c>
      <c r="V13" s="98" t="str">
        <f t="shared" si="1"/>
        <v/>
      </c>
    </row>
    <row r="14" spans="1:22" s="99" customFormat="1" ht="22.5">
      <c r="A14" s="39">
        <v>240</v>
      </c>
      <c r="B14" s="97" t="s">
        <v>157</v>
      </c>
      <c r="C14" s="18"/>
      <c r="D14" s="7" t="s">
        <v>9</v>
      </c>
      <c r="E14" s="8">
        <v>9</v>
      </c>
      <c r="F14" s="8">
        <v>6</v>
      </c>
      <c r="G14" s="8">
        <v>9</v>
      </c>
      <c r="H14" s="8">
        <v>6</v>
      </c>
      <c r="I14" s="8">
        <v>7</v>
      </c>
      <c r="J14" s="8">
        <v>8</v>
      </c>
      <c r="K14" s="8">
        <v>7</v>
      </c>
      <c r="L14" s="8">
        <v>8</v>
      </c>
      <c r="M14" s="8">
        <v>9</v>
      </c>
      <c r="N14" s="8">
        <v>6</v>
      </c>
      <c r="O14" s="29" t="s">
        <v>109</v>
      </c>
      <c r="P14" s="52" t="s">
        <v>56</v>
      </c>
      <c r="Q14" s="5" t="s">
        <v>13</v>
      </c>
      <c r="R14" s="100"/>
      <c r="S14" s="191"/>
      <c r="T14" s="191"/>
      <c r="U14" s="98" t="str">
        <f t="shared" si="0"/>
        <v>請確認</v>
      </c>
      <c r="V14" s="98" t="str">
        <f t="shared" si="1"/>
        <v/>
      </c>
    </row>
    <row r="15" spans="1:22" s="99" customFormat="1" ht="22.5">
      <c r="A15" s="39">
        <v>241</v>
      </c>
      <c r="B15" s="97" t="s">
        <v>158</v>
      </c>
      <c r="C15" s="18"/>
      <c r="D15" s="7" t="s">
        <v>9</v>
      </c>
      <c r="E15" s="175">
        <v>9</v>
      </c>
      <c r="F15" s="175">
        <v>12</v>
      </c>
      <c r="G15" s="175">
        <v>9</v>
      </c>
      <c r="H15" s="175">
        <v>12</v>
      </c>
      <c r="I15" s="175">
        <v>8</v>
      </c>
      <c r="J15" s="175">
        <v>10</v>
      </c>
      <c r="K15" s="175">
        <v>9</v>
      </c>
      <c r="L15" s="175">
        <v>10</v>
      </c>
      <c r="M15" s="8">
        <v>11</v>
      </c>
      <c r="N15" s="8">
        <v>10</v>
      </c>
      <c r="O15" s="29" t="s">
        <v>109</v>
      </c>
      <c r="P15" s="52" t="s">
        <v>57</v>
      </c>
      <c r="Q15" s="5" t="s">
        <v>13</v>
      </c>
      <c r="R15" s="100"/>
      <c r="S15" s="191"/>
      <c r="T15" s="191"/>
      <c r="U15" s="98" t="str">
        <f t="shared" si="0"/>
        <v>請確認</v>
      </c>
      <c r="V15" s="98" t="str">
        <f t="shared" si="1"/>
        <v/>
      </c>
    </row>
    <row r="16" spans="1:22" s="99" customFormat="1" ht="22.5">
      <c r="A16" s="39">
        <v>243</v>
      </c>
      <c r="B16" s="97" t="s">
        <v>160</v>
      </c>
      <c r="C16" s="18"/>
      <c r="D16" s="7" t="s">
        <v>9</v>
      </c>
      <c r="E16" s="8">
        <v>5</v>
      </c>
      <c r="F16" s="8">
        <v>10</v>
      </c>
      <c r="G16" s="8">
        <v>6</v>
      </c>
      <c r="H16" s="8">
        <v>12</v>
      </c>
      <c r="I16" s="8">
        <v>4</v>
      </c>
      <c r="J16" s="8">
        <v>13</v>
      </c>
      <c r="K16" s="8">
        <v>5</v>
      </c>
      <c r="L16" s="8">
        <v>12</v>
      </c>
      <c r="M16" s="8">
        <v>7</v>
      </c>
      <c r="N16" s="8">
        <v>14</v>
      </c>
      <c r="O16" s="29" t="s">
        <v>109</v>
      </c>
      <c r="P16" s="52" t="s">
        <v>59</v>
      </c>
      <c r="Q16" s="5" t="s">
        <v>13</v>
      </c>
      <c r="R16" s="100"/>
      <c r="S16" s="191"/>
      <c r="T16" s="191"/>
      <c r="U16" s="98" t="str">
        <f t="shared" si="0"/>
        <v/>
      </c>
      <c r="V16" s="98" t="str">
        <f t="shared" si="1"/>
        <v/>
      </c>
    </row>
    <row r="17" spans="1:22" s="99" customFormat="1" ht="65.099999999999994" customHeight="1">
      <c r="A17" s="39">
        <v>244</v>
      </c>
      <c r="B17" s="97" t="s">
        <v>161</v>
      </c>
      <c r="C17" s="18"/>
      <c r="D17" s="7" t="s">
        <v>9</v>
      </c>
      <c r="E17" s="8">
        <v>1450</v>
      </c>
      <c r="F17" s="8">
        <v>1937</v>
      </c>
      <c r="G17" s="8">
        <v>1653</v>
      </c>
      <c r="H17" s="8">
        <v>2051</v>
      </c>
      <c r="I17" s="8">
        <v>1693</v>
      </c>
      <c r="J17" s="8">
        <v>1975</v>
      </c>
      <c r="K17" s="8">
        <v>1542</v>
      </c>
      <c r="L17" s="8">
        <v>2049</v>
      </c>
      <c r="M17" s="8">
        <v>1549</v>
      </c>
      <c r="N17" s="8">
        <v>1936</v>
      </c>
      <c r="O17" s="29" t="s">
        <v>109</v>
      </c>
      <c r="P17" s="52" t="s">
        <v>60</v>
      </c>
      <c r="Q17" s="5" t="s">
        <v>13</v>
      </c>
      <c r="R17" s="100"/>
      <c r="S17" s="191"/>
      <c r="T17" s="191"/>
      <c r="U17" s="98" t="str">
        <f t="shared" si="0"/>
        <v/>
      </c>
      <c r="V17" s="98" t="str">
        <f t="shared" si="1"/>
        <v/>
      </c>
    </row>
    <row r="18" spans="1:22" s="99" customFormat="1" ht="45">
      <c r="A18" s="39">
        <v>245</v>
      </c>
      <c r="B18" s="97" t="s">
        <v>162</v>
      </c>
      <c r="C18" s="18"/>
      <c r="D18" s="7" t="s">
        <v>9</v>
      </c>
      <c r="E18" s="8">
        <v>75</v>
      </c>
      <c r="F18" s="8">
        <v>71</v>
      </c>
      <c r="G18" s="8">
        <v>817</v>
      </c>
      <c r="H18" s="8">
        <v>587</v>
      </c>
      <c r="I18" s="8">
        <v>261</v>
      </c>
      <c r="J18" s="8">
        <v>249</v>
      </c>
      <c r="K18" s="8">
        <v>25</v>
      </c>
      <c r="L18" s="8">
        <v>39</v>
      </c>
      <c r="M18" s="8">
        <v>66</v>
      </c>
      <c r="N18" s="8">
        <v>54</v>
      </c>
      <c r="O18" s="29" t="s">
        <v>109</v>
      </c>
      <c r="P18" s="52" t="s">
        <v>61</v>
      </c>
      <c r="Q18" s="5" t="s">
        <v>13</v>
      </c>
      <c r="R18" s="174" t="s">
        <v>278</v>
      </c>
      <c r="S18" s="194"/>
      <c r="T18" s="194"/>
      <c r="U18" s="98" t="str">
        <f t="shared" si="0"/>
        <v>請確認</v>
      </c>
      <c r="V18" s="98" t="str">
        <f t="shared" si="1"/>
        <v>請備註</v>
      </c>
    </row>
    <row r="19" spans="1:22" s="99" customFormat="1" ht="45">
      <c r="A19" s="39">
        <v>246</v>
      </c>
      <c r="B19" s="97" t="s">
        <v>163</v>
      </c>
      <c r="C19" s="6"/>
      <c r="D19" s="7" t="s">
        <v>9</v>
      </c>
      <c r="E19" s="8">
        <v>23</v>
      </c>
      <c r="F19" s="8">
        <v>11</v>
      </c>
      <c r="G19" s="46">
        <v>27</v>
      </c>
      <c r="H19" s="31">
        <v>10</v>
      </c>
      <c r="I19" s="46">
        <v>20</v>
      </c>
      <c r="J19" s="31">
        <v>10</v>
      </c>
      <c r="K19" s="31">
        <v>21</v>
      </c>
      <c r="L19" s="31">
        <v>10</v>
      </c>
      <c r="M19" s="31">
        <v>12</v>
      </c>
      <c r="N19" s="31">
        <v>9</v>
      </c>
      <c r="O19" s="29" t="s">
        <v>109</v>
      </c>
      <c r="P19" s="52" t="s">
        <v>62</v>
      </c>
      <c r="Q19" s="5" t="s">
        <v>13</v>
      </c>
      <c r="R19" s="174" t="s">
        <v>279</v>
      </c>
      <c r="S19" s="194"/>
      <c r="T19" s="194"/>
      <c r="U19" s="98" t="str">
        <f t="shared" si="0"/>
        <v/>
      </c>
      <c r="V19" s="98" t="str">
        <f t="shared" si="1"/>
        <v>請備註</v>
      </c>
    </row>
    <row r="20" spans="1:22" s="99" customFormat="1" ht="33.75">
      <c r="A20" s="39">
        <v>247</v>
      </c>
      <c r="B20" s="97" t="s">
        <v>164</v>
      </c>
      <c r="C20" s="18"/>
      <c r="D20" s="7" t="s">
        <v>9</v>
      </c>
      <c r="E20" s="8">
        <v>4935</v>
      </c>
      <c r="F20" s="8">
        <v>5121</v>
      </c>
      <c r="G20" s="31">
        <v>3961</v>
      </c>
      <c r="H20" s="31">
        <v>4296</v>
      </c>
      <c r="I20" s="31">
        <v>3480</v>
      </c>
      <c r="J20" s="31">
        <v>3816</v>
      </c>
      <c r="K20" s="31">
        <v>3117</v>
      </c>
      <c r="L20" s="31">
        <v>3126</v>
      </c>
      <c r="M20" s="31">
        <v>2755</v>
      </c>
      <c r="N20" s="31">
        <v>2805</v>
      </c>
      <c r="O20" s="29" t="s">
        <v>109</v>
      </c>
      <c r="P20" s="52" t="s">
        <v>63</v>
      </c>
      <c r="Q20" s="5" t="s">
        <v>13</v>
      </c>
      <c r="R20" s="100"/>
      <c r="S20" s="191"/>
      <c r="T20" s="191"/>
      <c r="U20" s="98" t="str">
        <f t="shared" si="0"/>
        <v/>
      </c>
      <c r="V20" s="98" t="str">
        <f t="shared" si="1"/>
        <v/>
      </c>
    </row>
    <row r="21" spans="1:22" s="99" customFormat="1" ht="22.5">
      <c r="A21" s="39">
        <v>248</v>
      </c>
      <c r="B21" s="97" t="s">
        <v>165</v>
      </c>
      <c r="C21" s="18"/>
      <c r="D21" s="7" t="s">
        <v>9</v>
      </c>
      <c r="E21" s="8">
        <v>17978</v>
      </c>
      <c r="F21" s="8">
        <v>14121</v>
      </c>
      <c r="G21" s="8">
        <v>18910</v>
      </c>
      <c r="H21" s="8">
        <v>14816</v>
      </c>
      <c r="I21" s="8">
        <v>20308</v>
      </c>
      <c r="J21" s="8">
        <v>15993</v>
      </c>
      <c r="K21" s="8">
        <v>21817</v>
      </c>
      <c r="L21" s="8">
        <v>17206</v>
      </c>
      <c r="M21" s="8">
        <v>18081</v>
      </c>
      <c r="N21" s="8">
        <v>23032</v>
      </c>
      <c r="O21" s="29" t="s">
        <v>109</v>
      </c>
      <c r="P21" s="52" t="s">
        <v>64</v>
      </c>
      <c r="Q21" s="5" t="s">
        <v>13</v>
      </c>
      <c r="R21" s="116"/>
      <c r="S21" s="195"/>
      <c r="T21" s="195"/>
      <c r="U21" s="98" t="str">
        <f t="shared" si="0"/>
        <v>請確認</v>
      </c>
      <c r="V21" s="98" t="str">
        <f t="shared" si="1"/>
        <v/>
      </c>
    </row>
    <row r="22" spans="1:22" s="99" customFormat="1" ht="22.5">
      <c r="A22" s="105">
        <v>249</v>
      </c>
      <c r="B22" s="117" t="s">
        <v>166</v>
      </c>
      <c r="C22" s="32"/>
      <c r="D22" s="45" t="s">
        <v>9</v>
      </c>
      <c r="E22" s="44">
        <v>414</v>
      </c>
      <c r="F22" s="44">
        <v>973</v>
      </c>
      <c r="G22" s="44">
        <v>349</v>
      </c>
      <c r="H22" s="44">
        <v>980</v>
      </c>
      <c r="I22" s="44">
        <v>479</v>
      </c>
      <c r="J22" s="44">
        <v>1032</v>
      </c>
      <c r="K22" s="44">
        <v>401</v>
      </c>
      <c r="L22" s="44">
        <v>927</v>
      </c>
      <c r="M22" s="44">
        <v>441</v>
      </c>
      <c r="N22" s="44">
        <v>864</v>
      </c>
      <c r="O22" s="43" t="s">
        <v>109</v>
      </c>
      <c r="P22" s="53" t="s">
        <v>65</v>
      </c>
      <c r="Q22" s="75" t="s">
        <v>13</v>
      </c>
      <c r="R22" s="118"/>
      <c r="S22" s="195"/>
      <c r="T22" s="195"/>
      <c r="U22" s="98" t="str">
        <f t="shared" si="0"/>
        <v/>
      </c>
      <c r="V22" s="98" t="str">
        <f t="shared" si="1"/>
        <v/>
      </c>
    </row>
  </sheetData>
  <mergeCells count="16">
    <mergeCell ref="R3:R4"/>
    <mergeCell ref="U3:V3"/>
    <mergeCell ref="B5:D5"/>
    <mergeCell ref="A1:Q1"/>
    <mergeCell ref="B2:D2"/>
    <mergeCell ref="A3:A4"/>
    <mergeCell ref="B3:C4"/>
    <mergeCell ref="D3:D4"/>
    <mergeCell ref="E3:F3"/>
    <mergeCell ref="G3:H3"/>
    <mergeCell ref="I3:J3"/>
    <mergeCell ref="K3:L3"/>
    <mergeCell ref="M3:N3"/>
    <mergeCell ref="O3:O4"/>
    <mergeCell ref="P3:P4"/>
    <mergeCell ref="Q3:Q4"/>
  </mergeCells>
  <phoneticPr fontId="1" type="noConversion"/>
  <conditionalFormatting sqref="U5:V22">
    <cfRule type="cellIs" dxfId="20" priority="3" operator="equal">
      <formula>"…"</formula>
    </cfRule>
  </conditionalFormatting>
  <conditionalFormatting sqref="U5:V22">
    <cfRule type="cellIs" dxfId="19" priority="2" operator="equal">
      <formula>"… "</formula>
    </cfRule>
  </conditionalFormatting>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W29"/>
  <sheetViews>
    <sheetView zoomScaleNormal="100" workbookViewId="0">
      <selection activeCell="S29" sqref="S29"/>
    </sheetView>
  </sheetViews>
  <sheetFormatPr defaultRowHeight="16.5"/>
  <cols>
    <col min="1" max="1" width="5.125" style="55" customWidth="1"/>
    <col min="2" max="2" width="9" style="49"/>
    <col min="3" max="3" width="26.625" style="49" customWidth="1"/>
    <col min="4" max="4" width="13.125" style="49" customWidth="1"/>
    <col min="5" max="14" width="9.5" style="49" customWidth="1"/>
    <col min="15" max="15" width="9" style="49"/>
    <col min="16" max="16" width="35.625" style="85" customWidth="1"/>
    <col min="17" max="17" width="12.25" style="49" bestFit="1" customWidth="1"/>
    <col min="18" max="20" width="16.625" style="71" customWidth="1"/>
  </cols>
  <sheetData>
    <row r="1" spans="1:23" ht="25.5">
      <c r="A1" s="219" t="s">
        <v>244</v>
      </c>
      <c r="B1" s="220"/>
      <c r="C1" s="220"/>
      <c r="D1" s="220"/>
      <c r="E1" s="220"/>
      <c r="F1" s="220"/>
      <c r="G1" s="220"/>
      <c r="H1" s="220"/>
      <c r="I1" s="220"/>
      <c r="J1" s="220"/>
      <c r="K1" s="220"/>
      <c r="L1" s="220"/>
      <c r="M1" s="220"/>
      <c r="N1" s="220"/>
      <c r="O1" s="220"/>
      <c r="P1" s="220"/>
      <c r="Q1" s="220"/>
      <c r="R1" s="69"/>
      <c r="S1" s="69"/>
      <c r="T1" s="69"/>
    </row>
    <row r="2" spans="1:23">
      <c r="A2" s="42"/>
      <c r="B2" s="221"/>
      <c r="C2" s="221"/>
      <c r="D2" s="221"/>
      <c r="E2" s="1"/>
      <c r="F2" s="1"/>
      <c r="G2" s="1"/>
      <c r="H2" s="1"/>
      <c r="I2" s="1"/>
      <c r="J2" s="1"/>
      <c r="K2" s="1"/>
      <c r="L2" s="1"/>
      <c r="M2" s="1"/>
      <c r="N2" s="1"/>
      <c r="O2" s="2"/>
      <c r="P2" s="83"/>
      <c r="Q2" s="2"/>
      <c r="R2" s="70"/>
      <c r="S2" s="70"/>
      <c r="T2" s="70"/>
    </row>
    <row r="3" spans="1:23">
      <c r="A3" s="212" t="s">
        <v>0</v>
      </c>
      <c r="B3" s="212" t="s">
        <v>7</v>
      </c>
      <c r="C3" s="212"/>
      <c r="D3" s="212" t="s">
        <v>1</v>
      </c>
      <c r="E3" s="212" t="s">
        <v>6</v>
      </c>
      <c r="F3" s="212"/>
      <c r="G3" s="212" t="s">
        <v>2</v>
      </c>
      <c r="H3" s="212"/>
      <c r="I3" s="212" t="s">
        <v>17</v>
      </c>
      <c r="J3" s="212"/>
      <c r="K3" s="212" t="s">
        <v>22</v>
      </c>
      <c r="L3" s="212"/>
      <c r="M3" s="212" t="s">
        <v>226</v>
      </c>
      <c r="N3" s="212"/>
      <c r="O3" s="214" t="s">
        <v>3</v>
      </c>
      <c r="P3" s="228" t="s">
        <v>231</v>
      </c>
      <c r="Q3" s="218" t="s">
        <v>29</v>
      </c>
      <c r="R3" s="203" t="s">
        <v>99</v>
      </c>
      <c r="S3" s="190"/>
      <c r="T3" s="190"/>
      <c r="U3" s="205" t="s">
        <v>96</v>
      </c>
      <c r="V3" s="205"/>
    </row>
    <row r="4" spans="1:23">
      <c r="A4" s="213"/>
      <c r="B4" s="212"/>
      <c r="C4" s="212"/>
      <c r="D4" s="212"/>
      <c r="E4" s="93" t="s">
        <v>4</v>
      </c>
      <c r="F4" s="93" t="s">
        <v>5</v>
      </c>
      <c r="G4" s="93" t="s">
        <v>4</v>
      </c>
      <c r="H4" s="93" t="s">
        <v>5</v>
      </c>
      <c r="I4" s="93" t="s">
        <v>4</v>
      </c>
      <c r="J4" s="93" t="s">
        <v>5</v>
      </c>
      <c r="K4" s="93" t="s">
        <v>4</v>
      </c>
      <c r="L4" s="93" t="s">
        <v>5</v>
      </c>
      <c r="M4" s="93" t="s">
        <v>4</v>
      </c>
      <c r="N4" s="93" t="s">
        <v>5</v>
      </c>
      <c r="O4" s="215"/>
      <c r="P4" s="229"/>
      <c r="Q4" s="218"/>
      <c r="R4" s="204"/>
      <c r="S4" s="5"/>
      <c r="T4" s="5"/>
      <c r="U4" s="95" t="s">
        <v>97</v>
      </c>
      <c r="V4" s="95" t="s">
        <v>98</v>
      </c>
    </row>
    <row r="5" spans="1:23" ht="22.5">
      <c r="A5" s="10"/>
      <c r="B5" s="224" t="s">
        <v>242</v>
      </c>
      <c r="C5" s="225"/>
      <c r="D5" s="225"/>
      <c r="E5" s="3"/>
      <c r="F5" s="3"/>
      <c r="G5" s="3"/>
      <c r="H5" s="3"/>
      <c r="I5" s="3"/>
      <c r="J5" s="3"/>
      <c r="K5" s="3"/>
      <c r="L5" s="3"/>
      <c r="M5" s="3"/>
      <c r="N5" s="126"/>
      <c r="O5" s="121"/>
      <c r="P5" s="127" t="s">
        <v>23</v>
      </c>
      <c r="Q5" s="121"/>
      <c r="R5" s="100"/>
      <c r="S5" s="191"/>
      <c r="T5" s="191"/>
      <c r="U5" t="str">
        <f>IF(ISBLANK(M5),"",IF(IF(K5&lt;=L5,1,-1)*IF(M5&lt;=N5,1,-1)&lt;0,"請確認",""))</f>
        <v/>
      </c>
      <c r="V5" t="str">
        <f>IF(OR(ISBLANK(M5),ISBLANK(N5),ISTEXT(M5),ISTEXT(N5)),"",IF(OR((M5+N5)/(K5+L5)&gt;1.3,(M5+N5)/(K5+L5)&lt;0.7),"請備註",""))</f>
        <v/>
      </c>
    </row>
    <row r="6" spans="1:23" s="99" customFormat="1" ht="45" customHeight="1">
      <c r="A6" s="108">
        <v>57</v>
      </c>
      <c r="B6" s="87" t="s">
        <v>228</v>
      </c>
      <c r="C6" s="128"/>
      <c r="D6" s="88" t="s">
        <v>30</v>
      </c>
      <c r="E6" s="185">
        <v>3339</v>
      </c>
      <c r="F6" s="185">
        <v>2714</v>
      </c>
      <c r="G6" s="185">
        <v>3526</v>
      </c>
      <c r="H6" s="185">
        <v>2771</v>
      </c>
      <c r="I6" s="185">
        <v>3581</v>
      </c>
      <c r="J6" s="185">
        <v>2903</v>
      </c>
      <c r="K6" s="185">
        <v>3756</v>
      </c>
      <c r="L6" s="185">
        <v>3052</v>
      </c>
      <c r="M6" s="185">
        <v>3834</v>
      </c>
      <c r="N6" s="185">
        <v>2945</v>
      </c>
      <c r="O6" s="4"/>
      <c r="P6" s="84" t="s">
        <v>233</v>
      </c>
      <c r="Q6" s="89" t="s">
        <v>124</v>
      </c>
      <c r="R6" s="129"/>
      <c r="S6" s="196"/>
      <c r="T6" s="196"/>
      <c r="U6" s="98" t="str">
        <f t="shared" ref="U6:U11" si="0">IF(ISBLANK(M6),"",IF(IF(K6&lt;=L6,1,-1)*IF(M6&lt;=N6,1,-1)&lt;0,"請確認",""))</f>
        <v/>
      </c>
      <c r="V6" s="98" t="str">
        <f t="shared" ref="V6:V11" si="1">IF(OR(ISBLANK(M6),ISBLANK(N6),ISTEXT(M6),ISTEXT(N6)),"",IF(OR((M6+N6)/(K6+L6)&gt;1.3,(M6+N6)/(K6+L6)&lt;0.7),"請備註",""))</f>
        <v/>
      </c>
    </row>
    <row r="7" spans="1:23" s="80" customFormat="1" ht="54.95" customHeight="1">
      <c r="A7" s="39">
        <v>62</v>
      </c>
      <c r="B7" s="81" t="s">
        <v>229</v>
      </c>
      <c r="C7" s="11"/>
      <c r="D7" s="7" t="s">
        <v>30</v>
      </c>
      <c r="E7" s="186">
        <v>2503</v>
      </c>
      <c r="F7" s="186">
        <v>330</v>
      </c>
      <c r="G7" s="186">
        <v>2496</v>
      </c>
      <c r="H7" s="186">
        <v>326</v>
      </c>
      <c r="I7" s="186">
        <v>2537</v>
      </c>
      <c r="J7" s="186">
        <v>322</v>
      </c>
      <c r="K7" s="186">
        <v>2549</v>
      </c>
      <c r="L7" s="186">
        <v>332</v>
      </c>
      <c r="M7" s="186">
        <v>2503</v>
      </c>
      <c r="N7" s="186">
        <v>328</v>
      </c>
      <c r="O7" s="9"/>
      <c r="P7" s="40" t="s">
        <v>234</v>
      </c>
      <c r="Q7" s="5" t="s">
        <v>124</v>
      </c>
      <c r="R7" s="130"/>
      <c r="S7" s="196"/>
      <c r="T7" s="196"/>
      <c r="U7" s="98" t="str">
        <f t="shared" si="0"/>
        <v/>
      </c>
      <c r="V7" s="98" t="str">
        <f t="shared" si="1"/>
        <v/>
      </c>
    </row>
    <row r="8" spans="1:23" s="99" customFormat="1" ht="21.95" customHeight="1">
      <c r="A8" s="39"/>
      <c r="B8" s="222" t="s">
        <v>102</v>
      </c>
      <c r="C8" s="223"/>
      <c r="D8" s="7"/>
      <c r="E8" s="13"/>
      <c r="F8" s="13"/>
      <c r="G8" s="13"/>
      <c r="H8" s="13"/>
      <c r="I8" s="13"/>
      <c r="J8" s="13"/>
      <c r="K8" s="13"/>
      <c r="L8" s="13"/>
      <c r="M8" s="13"/>
      <c r="N8" s="13"/>
      <c r="O8" s="9"/>
      <c r="P8" s="40" t="s">
        <v>23</v>
      </c>
      <c r="Q8" s="17"/>
      <c r="R8" s="130"/>
      <c r="S8" s="196"/>
      <c r="T8" s="196"/>
      <c r="U8" s="98" t="str">
        <f t="shared" si="0"/>
        <v/>
      </c>
      <c r="V8" s="98" t="str">
        <f t="shared" si="1"/>
        <v/>
      </c>
    </row>
    <row r="9" spans="1:23" s="99" customFormat="1" ht="54.95" customHeight="1">
      <c r="A9" s="39"/>
      <c r="B9" s="10"/>
      <c r="C9" s="6" t="s">
        <v>103</v>
      </c>
      <c r="D9" s="7" t="s">
        <v>30</v>
      </c>
      <c r="E9" s="187">
        <v>1659</v>
      </c>
      <c r="F9" s="188">
        <v>273</v>
      </c>
      <c r="G9" s="187">
        <v>1681</v>
      </c>
      <c r="H9" s="188">
        <v>276</v>
      </c>
      <c r="I9" s="187">
        <v>1712</v>
      </c>
      <c r="J9" s="188">
        <v>262</v>
      </c>
      <c r="K9" s="188">
        <v>1714</v>
      </c>
      <c r="L9" s="188">
        <v>271</v>
      </c>
      <c r="M9" s="188">
        <v>1629</v>
      </c>
      <c r="N9" s="188">
        <v>261</v>
      </c>
      <c r="O9" s="9"/>
      <c r="P9" s="40" t="s">
        <v>235</v>
      </c>
      <c r="Q9" s="17"/>
      <c r="R9" s="130"/>
      <c r="S9" s="196"/>
      <c r="T9" s="196"/>
      <c r="U9" s="98" t="str">
        <f t="shared" si="0"/>
        <v/>
      </c>
      <c r="V9" s="98" t="str">
        <f t="shared" si="1"/>
        <v/>
      </c>
    </row>
    <row r="10" spans="1:23" s="99" customFormat="1" ht="75" customHeight="1">
      <c r="A10" s="39"/>
      <c r="B10" s="10"/>
      <c r="C10" s="6" t="s">
        <v>104</v>
      </c>
      <c r="D10" s="7" t="s">
        <v>105</v>
      </c>
      <c r="E10" s="188">
        <v>124</v>
      </c>
      <c r="F10" s="188">
        <v>43</v>
      </c>
      <c r="G10" s="188">
        <v>98</v>
      </c>
      <c r="H10" s="188">
        <v>38</v>
      </c>
      <c r="I10" s="188">
        <v>98</v>
      </c>
      <c r="J10" s="188">
        <v>45</v>
      </c>
      <c r="K10" s="188">
        <v>99</v>
      </c>
      <c r="L10" s="188">
        <v>34</v>
      </c>
      <c r="M10" s="188">
        <v>141</v>
      </c>
      <c r="N10" s="188">
        <v>35</v>
      </c>
      <c r="O10" s="9"/>
      <c r="P10" s="40" t="s">
        <v>236</v>
      </c>
      <c r="Q10" s="17"/>
      <c r="R10" s="177" t="s">
        <v>280</v>
      </c>
      <c r="S10" s="197"/>
      <c r="T10" s="197"/>
      <c r="U10" s="98" t="str">
        <f t="shared" si="0"/>
        <v/>
      </c>
      <c r="V10" s="98" t="str">
        <f t="shared" si="1"/>
        <v>請備註</v>
      </c>
    </row>
    <row r="11" spans="1:23" s="99" customFormat="1" ht="54.95" customHeight="1">
      <c r="A11" s="105"/>
      <c r="B11" s="73"/>
      <c r="C11" s="15" t="s">
        <v>106</v>
      </c>
      <c r="D11" s="45" t="s">
        <v>105</v>
      </c>
      <c r="E11" s="189">
        <v>720</v>
      </c>
      <c r="F11" s="189">
        <v>14</v>
      </c>
      <c r="G11" s="189">
        <v>717</v>
      </c>
      <c r="H11" s="189">
        <v>12</v>
      </c>
      <c r="I11" s="189">
        <v>727</v>
      </c>
      <c r="J11" s="189">
        <v>15</v>
      </c>
      <c r="K11" s="189">
        <v>736</v>
      </c>
      <c r="L11" s="189">
        <v>27</v>
      </c>
      <c r="M11" s="189">
        <v>733</v>
      </c>
      <c r="N11" s="189">
        <v>32</v>
      </c>
      <c r="O11" s="16"/>
      <c r="P11" s="79" t="s">
        <v>237</v>
      </c>
      <c r="Q11" s="54"/>
      <c r="R11" s="132"/>
      <c r="S11" s="196"/>
      <c r="T11" s="196"/>
      <c r="U11" s="98" t="str">
        <f t="shared" si="0"/>
        <v/>
      </c>
      <c r="V11" s="98" t="str">
        <f t="shared" si="1"/>
        <v/>
      </c>
    </row>
    <row r="12" spans="1:23" ht="22.5" customHeight="1">
      <c r="A12" s="124"/>
      <c r="B12" s="226" t="s">
        <v>243</v>
      </c>
      <c r="C12" s="227"/>
      <c r="D12" s="227"/>
      <c r="E12" s="63"/>
      <c r="F12" s="63"/>
      <c r="G12" s="63"/>
      <c r="H12" s="63"/>
      <c r="I12" s="63"/>
      <c r="J12" s="63"/>
      <c r="K12" s="63"/>
      <c r="L12" s="63"/>
      <c r="M12" s="63"/>
      <c r="N12" s="63"/>
      <c r="O12" s="63"/>
      <c r="P12" s="125"/>
      <c r="Q12" s="63"/>
      <c r="R12" s="103"/>
      <c r="S12" s="192"/>
      <c r="T12" s="192"/>
    </row>
    <row r="13" spans="1:23" s="99" customFormat="1" ht="41.1" customHeight="1">
      <c r="A13" s="108">
        <v>223</v>
      </c>
      <c r="B13" s="111" t="s">
        <v>133</v>
      </c>
      <c r="C13" s="112"/>
      <c r="D13" s="88" t="s">
        <v>101</v>
      </c>
      <c r="E13" s="131">
        <v>78</v>
      </c>
      <c r="F13" s="131">
        <v>77</v>
      </c>
      <c r="G13" s="131">
        <v>60</v>
      </c>
      <c r="H13" s="131">
        <v>54</v>
      </c>
      <c r="I13" s="131">
        <v>57</v>
      </c>
      <c r="J13" s="131">
        <v>61</v>
      </c>
      <c r="K13" s="131">
        <v>64</v>
      </c>
      <c r="L13" s="131">
        <v>57</v>
      </c>
      <c r="M13" s="131">
        <v>81</v>
      </c>
      <c r="N13" s="131">
        <v>52</v>
      </c>
      <c r="O13" s="4"/>
      <c r="P13" s="57" t="s">
        <v>134</v>
      </c>
      <c r="Q13" s="89" t="s">
        <v>124</v>
      </c>
      <c r="R13" s="114"/>
      <c r="S13" s="191"/>
      <c r="T13" s="191"/>
      <c r="U13" s="98" t="str">
        <f t="shared" ref="U13:U28" si="2">IF(ISBLANK(M13),"",IF(IF(K13&lt;=L13,1,-1)*IF(M13&lt;=N13,1,-1)&lt;0,"請確認",""))</f>
        <v/>
      </c>
      <c r="V13" s="98" t="str">
        <f t="shared" ref="V13:V28" si="3">IF(OR(ISBLANK(M13),ISBLANK(N13),ISTEXT(M13),ISTEXT(N13)),"",IF(OR((M13+N13)/(K13+L13)&gt;1.3,(M13+N13)/(K13+L13)&lt;0.7),"請備註",""))</f>
        <v/>
      </c>
    </row>
    <row r="14" spans="1:23" s="99" customFormat="1" ht="33.75">
      <c r="A14" s="39">
        <v>224</v>
      </c>
      <c r="B14" s="97" t="s">
        <v>135</v>
      </c>
      <c r="C14" s="18"/>
      <c r="D14" s="7" t="s">
        <v>101</v>
      </c>
      <c r="E14" s="8">
        <v>3119</v>
      </c>
      <c r="F14" s="8">
        <v>2483</v>
      </c>
      <c r="G14" s="8">
        <v>3317</v>
      </c>
      <c r="H14" s="8">
        <v>2566</v>
      </c>
      <c r="I14" s="8">
        <v>3380</v>
      </c>
      <c r="J14" s="8">
        <v>2693</v>
      </c>
      <c r="K14" s="8">
        <v>3552</v>
      </c>
      <c r="L14" s="8">
        <v>2855</v>
      </c>
      <c r="M14" s="8">
        <v>3654</v>
      </c>
      <c r="N14" s="8">
        <v>2810</v>
      </c>
      <c r="O14" s="9"/>
      <c r="P14" s="52" t="s">
        <v>136</v>
      </c>
      <c r="Q14" s="5" t="s">
        <v>124</v>
      </c>
      <c r="R14" s="100"/>
      <c r="S14" s="191"/>
      <c r="T14" s="191"/>
      <c r="U14" s="98" t="str">
        <f t="shared" si="2"/>
        <v/>
      </c>
      <c r="V14" s="98" t="str">
        <f t="shared" si="3"/>
        <v/>
      </c>
    </row>
    <row r="15" spans="1:23" s="99" customFormat="1" ht="50.1" customHeight="1">
      <c r="A15" s="39">
        <v>225</v>
      </c>
      <c r="B15" s="97" t="s">
        <v>25</v>
      </c>
      <c r="C15" s="18"/>
      <c r="D15" s="7" t="s">
        <v>101</v>
      </c>
      <c r="E15" s="33">
        <v>138</v>
      </c>
      <c r="F15" s="33">
        <v>153</v>
      </c>
      <c r="G15" s="33">
        <v>139</v>
      </c>
      <c r="H15" s="33">
        <v>147</v>
      </c>
      <c r="I15" s="33">
        <v>136</v>
      </c>
      <c r="J15" s="33">
        <v>146</v>
      </c>
      <c r="K15" s="33">
        <v>140</v>
      </c>
      <c r="L15" s="33">
        <v>137</v>
      </c>
      <c r="M15" s="33">
        <v>99</v>
      </c>
      <c r="N15" s="33">
        <v>83</v>
      </c>
      <c r="O15" s="9"/>
      <c r="P15" s="52" t="s">
        <v>137</v>
      </c>
      <c r="Q15" s="5" t="s">
        <v>124</v>
      </c>
      <c r="R15" s="174" t="s">
        <v>281</v>
      </c>
      <c r="S15" s="194"/>
      <c r="T15" s="194"/>
      <c r="U15" s="98" t="str">
        <f t="shared" si="2"/>
        <v/>
      </c>
      <c r="V15" s="98" t="str">
        <f t="shared" si="3"/>
        <v>請備註</v>
      </c>
    </row>
    <row r="16" spans="1:23" s="99" customFormat="1" ht="45">
      <c r="A16" s="39">
        <v>226</v>
      </c>
      <c r="B16" s="97" t="s">
        <v>138</v>
      </c>
      <c r="C16" s="18"/>
      <c r="D16" s="7" t="s">
        <v>101</v>
      </c>
      <c r="E16" s="8">
        <v>2575</v>
      </c>
      <c r="F16" s="8">
        <v>2246</v>
      </c>
      <c r="G16" s="8">
        <v>2458</v>
      </c>
      <c r="H16" s="8">
        <v>2180</v>
      </c>
      <c r="I16" s="8">
        <v>2616</v>
      </c>
      <c r="J16" s="8">
        <v>2284</v>
      </c>
      <c r="K16" s="8">
        <v>1948</v>
      </c>
      <c r="L16" s="8">
        <v>1400</v>
      </c>
      <c r="M16" s="165">
        <v>2168</v>
      </c>
      <c r="N16" s="165">
        <v>1439</v>
      </c>
      <c r="O16" s="9"/>
      <c r="P16" s="173" t="s">
        <v>267</v>
      </c>
      <c r="Q16" s="5" t="s">
        <v>124</v>
      </c>
      <c r="R16" s="100"/>
      <c r="S16" s="191"/>
      <c r="T16" s="191"/>
      <c r="U16" s="98" t="str">
        <f t="shared" si="2"/>
        <v/>
      </c>
      <c r="V16" s="98" t="str">
        <f t="shared" si="3"/>
        <v/>
      </c>
      <c r="W16" s="99" t="s">
        <v>262</v>
      </c>
    </row>
    <row r="17" spans="1:22" s="99" customFormat="1" ht="22.5">
      <c r="A17" s="39">
        <v>250</v>
      </c>
      <c r="B17" s="97" t="s">
        <v>167</v>
      </c>
      <c r="C17" s="18"/>
      <c r="D17" s="7" t="s">
        <v>9</v>
      </c>
      <c r="E17" s="31">
        <v>140</v>
      </c>
      <c r="F17" s="31">
        <v>76</v>
      </c>
      <c r="G17" s="8">
        <v>141</v>
      </c>
      <c r="H17" s="8">
        <v>76</v>
      </c>
      <c r="I17" s="175">
        <v>136</v>
      </c>
      <c r="J17" s="175">
        <v>85</v>
      </c>
      <c r="K17" s="8">
        <v>143</v>
      </c>
      <c r="L17" s="8">
        <v>88</v>
      </c>
      <c r="M17" s="8">
        <v>115</v>
      </c>
      <c r="N17" s="8">
        <v>80</v>
      </c>
      <c r="O17" s="29" t="s">
        <v>109</v>
      </c>
      <c r="P17" s="52" t="s">
        <v>66</v>
      </c>
      <c r="Q17" s="5" t="s">
        <v>13</v>
      </c>
      <c r="R17" s="116"/>
      <c r="S17" s="195"/>
      <c r="T17" s="195"/>
      <c r="U17" s="98" t="str">
        <f t="shared" si="2"/>
        <v/>
      </c>
      <c r="V17" s="98" t="str">
        <f t="shared" si="3"/>
        <v/>
      </c>
    </row>
    <row r="18" spans="1:22" s="99" customFormat="1" ht="22.5">
      <c r="A18" s="39">
        <v>251</v>
      </c>
      <c r="B18" s="72" t="s">
        <v>168</v>
      </c>
      <c r="C18" s="18"/>
      <c r="D18" s="7" t="s">
        <v>9</v>
      </c>
      <c r="E18" s="31">
        <v>96</v>
      </c>
      <c r="F18" s="31">
        <v>98</v>
      </c>
      <c r="G18" s="31">
        <v>102</v>
      </c>
      <c r="H18" s="31">
        <v>93</v>
      </c>
      <c r="I18" s="31">
        <v>91</v>
      </c>
      <c r="J18" s="31">
        <v>90</v>
      </c>
      <c r="K18" s="31">
        <v>94</v>
      </c>
      <c r="L18" s="31">
        <v>83</v>
      </c>
      <c r="M18" s="31">
        <v>99</v>
      </c>
      <c r="N18" s="31">
        <v>83</v>
      </c>
      <c r="O18" s="29" t="s">
        <v>109</v>
      </c>
      <c r="P18" s="40" t="s">
        <v>169</v>
      </c>
      <c r="Q18" s="5" t="s">
        <v>13</v>
      </c>
      <c r="R18" s="100"/>
      <c r="S18" s="191"/>
      <c r="T18" s="191"/>
      <c r="U18" s="98" t="str">
        <f t="shared" si="2"/>
        <v/>
      </c>
      <c r="V18" s="98" t="str">
        <f t="shared" si="3"/>
        <v/>
      </c>
    </row>
    <row r="19" spans="1:22" s="99" customFormat="1" ht="45.75">
      <c r="A19" s="39">
        <v>252</v>
      </c>
      <c r="B19" s="97" t="s">
        <v>19</v>
      </c>
      <c r="C19" s="34"/>
      <c r="D19" s="7" t="s">
        <v>9</v>
      </c>
      <c r="E19" s="31">
        <v>16198</v>
      </c>
      <c r="F19" s="31">
        <v>14364</v>
      </c>
      <c r="G19" s="31">
        <v>18448</v>
      </c>
      <c r="H19" s="31">
        <v>15859</v>
      </c>
      <c r="I19" s="31">
        <v>20017</v>
      </c>
      <c r="J19" s="31">
        <v>17524</v>
      </c>
      <c r="K19" s="31">
        <v>21334</v>
      </c>
      <c r="L19" s="31">
        <v>18603</v>
      </c>
      <c r="M19" s="31">
        <v>18500</v>
      </c>
      <c r="N19" s="31">
        <v>15718</v>
      </c>
      <c r="O19" s="29" t="s">
        <v>109</v>
      </c>
      <c r="P19" s="52" t="s">
        <v>67</v>
      </c>
      <c r="Q19" s="5" t="s">
        <v>13</v>
      </c>
      <c r="R19" s="100"/>
      <c r="S19" s="191"/>
      <c r="T19" s="191"/>
      <c r="U19" s="98" t="str">
        <f t="shared" si="2"/>
        <v/>
      </c>
      <c r="V19" s="98" t="str">
        <f t="shared" si="3"/>
        <v/>
      </c>
    </row>
    <row r="20" spans="1:22" s="99" customFormat="1" ht="22.5">
      <c r="A20" s="39">
        <v>254</v>
      </c>
      <c r="B20" s="97" t="s">
        <v>171</v>
      </c>
      <c r="C20" s="18"/>
      <c r="D20" s="19" t="s">
        <v>9</v>
      </c>
      <c r="E20" s="8">
        <v>20</v>
      </c>
      <c r="F20" s="8">
        <v>16</v>
      </c>
      <c r="G20" s="8">
        <v>37</v>
      </c>
      <c r="H20" s="8">
        <v>23</v>
      </c>
      <c r="I20" s="8">
        <v>22</v>
      </c>
      <c r="J20" s="8">
        <v>15</v>
      </c>
      <c r="K20" s="8">
        <v>18</v>
      </c>
      <c r="L20" s="8">
        <v>10</v>
      </c>
      <c r="M20" s="8">
        <v>10</v>
      </c>
      <c r="N20" s="8">
        <v>14</v>
      </c>
      <c r="O20" s="29" t="s">
        <v>109</v>
      </c>
      <c r="P20" s="52" t="s">
        <v>68</v>
      </c>
      <c r="Q20" s="5" t="s">
        <v>13</v>
      </c>
      <c r="R20" s="174" t="s">
        <v>283</v>
      </c>
      <c r="S20" s="194"/>
      <c r="T20" s="194"/>
      <c r="U20" s="98" t="str">
        <f t="shared" si="2"/>
        <v>請確認</v>
      </c>
      <c r="V20" s="98" t="str">
        <f t="shared" si="3"/>
        <v/>
      </c>
    </row>
    <row r="21" spans="1:22" s="99" customFormat="1" ht="50.1" customHeight="1">
      <c r="A21" s="39">
        <v>255</v>
      </c>
      <c r="B21" s="97" t="s">
        <v>172</v>
      </c>
      <c r="C21" s="18"/>
      <c r="D21" s="19" t="s">
        <v>9</v>
      </c>
      <c r="E21" s="8">
        <v>69069</v>
      </c>
      <c r="F21" s="8">
        <v>53449</v>
      </c>
      <c r="G21" s="8">
        <v>65788</v>
      </c>
      <c r="H21" s="8">
        <v>54098</v>
      </c>
      <c r="I21" s="8">
        <v>77138.916666666672</v>
      </c>
      <c r="J21" s="8">
        <v>60111.666666666664</v>
      </c>
      <c r="K21" s="8">
        <v>57083.991666666669</v>
      </c>
      <c r="L21" s="8">
        <v>41974.566666666666</v>
      </c>
      <c r="M21" s="8">
        <v>36125</v>
      </c>
      <c r="N21" s="8">
        <v>25085</v>
      </c>
      <c r="O21" s="29" t="s">
        <v>109</v>
      </c>
      <c r="P21" s="52" t="s">
        <v>69</v>
      </c>
      <c r="Q21" s="5" t="s">
        <v>13</v>
      </c>
      <c r="R21" s="174" t="s">
        <v>282</v>
      </c>
      <c r="S21" s="194"/>
      <c r="T21" s="194"/>
      <c r="U21" s="98" t="str">
        <f t="shared" si="2"/>
        <v/>
      </c>
      <c r="V21" s="98" t="str">
        <f t="shared" si="3"/>
        <v>請備註</v>
      </c>
    </row>
    <row r="22" spans="1:22" s="99" customFormat="1" ht="22.5">
      <c r="A22" s="39">
        <v>256</v>
      </c>
      <c r="B22" s="97" t="s">
        <v>173</v>
      </c>
      <c r="C22" s="18"/>
      <c r="D22" s="19" t="s">
        <v>9</v>
      </c>
      <c r="E22" s="8">
        <v>41</v>
      </c>
      <c r="F22" s="8">
        <v>55</v>
      </c>
      <c r="G22" s="8">
        <v>37</v>
      </c>
      <c r="H22" s="8">
        <v>54</v>
      </c>
      <c r="I22" s="8">
        <v>45</v>
      </c>
      <c r="J22" s="8">
        <v>55</v>
      </c>
      <c r="K22" s="8">
        <v>46</v>
      </c>
      <c r="L22" s="8">
        <v>54</v>
      </c>
      <c r="M22" s="8">
        <v>49</v>
      </c>
      <c r="N22" s="8">
        <v>63</v>
      </c>
      <c r="O22" s="29" t="s">
        <v>109</v>
      </c>
      <c r="P22" s="52" t="s">
        <v>174</v>
      </c>
      <c r="Q22" s="5" t="s">
        <v>13</v>
      </c>
      <c r="R22" s="100"/>
      <c r="S22" s="191"/>
      <c r="T22" s="191"/>
      <c r="U22" s="98" t="str">
        <f t="shared" si="2"/>
        <v/>
      </c>
      <c r="V22" s="98" t="str">
        <f t="shared" si="3"/>
        <v/>
      </c>
    </row>
    <row r="23" spans="1:22" s="99" customFormat="1" ht="36">
      <c r="A23" s="39">
        <v>257</v>
      </c>
      <c r="B23" s="94" t="s">
        <v>175</v>
      </c>
      <c r="C23" s="18"/>
      <c r="D23" s="7" t="s">
        <v>9</v>
      </c>
      <c r="E23" s="8">
        <v>209627</v>
      </c>
      <c r="F23" s="8">
        <v>185895</v>
      </c>
      <c r="G23" s="8">
        <v>213106</v>
      </c>
      <c r="H23" s="8">
        <v>204749</v>
      </c>
      <c r="I23" s="8">
        <v>225409</v>
      </c>
      <c r="J23" s="8">
        <v>214842</v>
      </c>
      <c r="K23" s="8">
        <v>236886</v>
      </c>
      <c r="L23" s="8">
        <v>225516</v>
      </c>
      <c r="M23" s="8">
        <v>248111</v>
      </c>
      <c r="N23" s="8">
        <v>236203</v>
      </c>
      <c r="O23" s="29" t="s">
        <v>109</v>
      </c>
      <c r="P23" s="52" t="s">
        <v>70</v>
      </c>
      <c r="Q23" s="5" t="s">
        <v>13</v>
      </c>
      <c r="R23" s="100"/>
      <c r="S23" s="191"/>
      <c r="T23" s="191"/>
      <c r="U23" s="98" t="str">
        <f t="shared" si="2"/>
        <v/>
      </c>
      <c r="V23" s="98" t="str">
        <f t="shared" si="3"/>
        <v/>
      </c>
    </row>
    <row r="24" spans="1:22" s="99" customFormat="1" ht="22.5">
      <c r="A24" s="39">
        <v>258</v>
      </c>
      <c r="B24" s="97" t="s">
        <v>176</v>
      </c>
      <c r="C24" s="18"/>
      <c r="D24" s="7" t="s">
        <v>9</v>
      </c>
      <c r="E24" s="8">
        <v>9</v>
      </c>
      <c r="F24" s="8">
        <v>10</v>
      </c>
      <c r="G24" s="8">
        <v>6</v>
      </c>
      <c r="H24" s="8">
        <v>13</v>
      </c>
      <c r="I24" s="8">
        <v>8</v>
      </c>
      <c r="J24" s="8">
        <v>11</v>
      </c>
      <c r="K24" s="8">
        <v>9</v>
      </c>
      <c r="L24" s="8">
        <v>10</v>
      </c>
      <c r="M24" s="8">
        <v>8</v>
      </c>
      <c r="N24" s="8">
        <v>11</v>
      </c>
      <c r="O24" s="29" t="s">
        <v>109</v>
      </c>
      <c r="P24" s="52" t="s">
        <v>71</v>
      </c>
      <c r="Q24" s="5" t="s">
        <v>13</v>
      </c>
      <c r="R24" s="100"/>
      <c r="S24" s="191"/>
      <c r="T24" s="191"/>
      <c r="U24" s="98" t="str">
        <f t="shared" si="2"/>
        <v/>
      </c>
      <c r="V24" s="98" t="str">
        <f t="shared" si="3"/>
        <v/>
      </c>
    </row>
    <row r="25" spans="1:22" s="99" customFormat="1" ht="33.75">
      <c r="A25" s="39">
        <v>259</v>
      </c>
      <c r="B25" s="94" t="s">
        <v>177</v>
      </c>
      <c r="C25" s="18"/>
      <c r="D25" s="19" t="s">
        <v>9</v>
      </c>
      <c r="E25" s="8">
        <v>187371</v>
      </c>
      <c r="F25" s="8">
        <v>178913</v>
      </c>
      <c r="G25" s="8">
        <v>198530</v>
      </c>
      <c r="H25" s="8">
        <v>185975</v>
      </c>
      <c r="I25" s="8">
        <v>209294</v>
      </c>
      <c r="J25" s="8">
        <v>190580</v>
      </c>
      <c r="K25" s="8">
        <v>228811</v>
      </c>
      <c r="L25" s="8">
        <v>204505</v>
      </c>
      <c r="M25" s="8">
        <v>214346</v>
      </c>
      <c r="N25" s="26">
        <v>182592</v>
      </c>
      <c r="O25" s="29" t="s">
        <v>109</v>
      </c>
      <c r="P25" s="52" t="s">
        <v>72</v>
      </c>
      <c r="Q25" s="5" t="s">
        <v>13</v>
      </c>
      <c r="R25" s="100"/>
      <c r="S25" s="191"/>
      <c r="T25" s="191"/>
      <c r="U25" s="98" t="str">
        <f t="shared" si="2"/>
        <v/>
      </c>
      <c r="V25" s="98" t="str">
        <f t="shared" si="3"/>
        <v/>
      </c>
    </row>
    <row r="26" spans="1:22" s="99" customFormat="1" ht="45">
      <c r="A26" s="39">
        <v>260</v>
      </c>
      <c r="B26" s="94" t="s">
        <v>178</v>
      </c>
      <c r="C26" s="18"/>
      <c r="D26" s="7" t="s">
        <v>9</v>
      </c>
      <c r="E26" s="8">
        <v>102</v>
      </c>
      <c r="F26" s="8">
        <v>114</v>
      </c>
      <c r="G26" s="8">
        <v>129</v>
      </c>
      <c r="H26" s="8">
        <v>152</v>
      </c>
      <c r="I26" s="8">
        <v>138</v>
      </c>
      <c r="J26" s="8">
        <v>174</v>
      </c>
      <c r="K26" s="8">
        <v>129</v>
      </c>
      <c r="L26" s="8">
        <v>153</v>
      </c>
      <c r="M26" s="8">
        <v>1030</v>
      </c>
      <c r="N26" s="8">
        <v>1258</v>
      </c>
      <c r="O26" s="29" t="s">
        <v>109</v>
      </c>
      <c r="P26" s="52" t="s">
        <v>73</v>
      </c>
      <c r="Q26" s="21" t="s">
        <v>13</v>
      </c>
      <c r="R26" s="174" t="s">
        <v>286</v>
      </c>
      <c r="S26" s="191"/>
      <c r="T26" s="191"/>
      <c r="U26" s="98" t="str">
        <f t="shared" si="2"/>
        <v/>
      </c>
      <c r="V26" s="98" t="str">
        <f t="shared" si="3"/>
        <v>請備註</v>
      </c>
    </row>
    <row r="27" spans="1:22" s="99" customFormat="1" ht="60" customHeight="1">
      <c r="A27" s="39">
        <v>261</v>
      </c>
      <c r="B27" s="97" t="s">
        <v>179</v>
      </c>
      <c r="C27" s="18"/>
      <c r="D27" s="7" t="s">
        <v>9</v>
      </c>
      <c r="E27" s="8">
        <v>37340</v>
      </c>
      <c r="F27" s="8">
        <v>16003</v>
      </c>
      <c r="G27" s="8">
        <v>45789</v>
      </c>
      <c r="H27" s="8">
        <v>19352</v>
      </c>
      <c r="I27" s="8">
        <v>24186</v>
      </c>
      <c r="J27" s="8">
        <v>15659</v>
      </c>
      <c r="K27" s="8">
        <v>15008</v>
      </c>
      <c r="L27" s="8">
        <v>9687</v>
      </c>
      <c r="M27" s="8">
        <v>4923</v>
      </c>
      <c r="N27" s="8">
        <v>3528</v>
      </c>
      <c r="O27" s="29" t="s">
        <v>109</v>
      </c>
      <c r="P27" s="52" t="s">
        <v>74</v>
      </c>
      <c r="Q27" s="5" t="s">
        <v>13</v>
      </c>
      <c r="R27" s="174" t="s">
        <v>284</v>
      </c>
      <c r="S27" s="194"/>
      <c r="T27" s="194"/>
      <c r="U27" s="98" t="str">
        <f t="shared" si="2"/>
        <v/>
      </c>
      <c r="V27" s="98" t="str">
        <f t="shared" si="3"/>
        <v>請備註</v>
      </c>
    </row>
    <row r="28" spans="1:22" s="99" customFormat="1" ht="22.5">
      <c r="A28" s="39">
        <v>262</v>
      </c>
      <c r="B28" s="97" t="s">
        <v>180</v>
      </c>
      <c r="C28" s="18"/>
      <c r="D28" s="7" t="s">
        <v>9</v>
      </c>
      <c r="E28" s="8">
        <v>137</v>
      </c>
      <c r="F28" s="8">
        <v>153</v>
      </c>
      <c r="G28" s="8">
        <v>139</v>
      </c>
      <c r="H28" s="8">
        <v>147</v>
      </c>
      <c r="I28" s="8">
        <v>136</v>
      </c>
      <c r="J28" s="8">
        <v>145</v>
      </c>
      <c r="K28" s="8">
        <v>140</v>
      </c>
      <c r="L28" s="8">
        <v>137</v>
      </c>
      <c r="M28" s="8">
        <v>148</v>
      </c>
      <c r="N28" s="8">
        <v>146</v>
      </c>
      <c r="O28" s="29" t="s">
        <v>109</v>
      </c>
      <c r="P28" s="52" t="s">
        <v>181</v>
      </c>
      <c r="Q28" s="5" t="s">
        <v>13</v>
      </c>
      <c r="R28" s="100"/>
      <c r="S28" s="191"/>
      <c r="T28" s="191"/>
      <c r="U28" s="98" t="str">
        <f t="shared" si="2"/>
        <v/>
      </c>
      <c r="V28" s="98" t="str">
        <f t="shared" si="3"/>
        <v/>
      </c>
    </row>
    <row r="29" spans="1:22" s="146" customFormat="1" ht="30" customHeight="1">
      <c r="A29" s="147" t="s">
        <v>253</v>
      </c>
      <c r="B29" s="157" t="s">
        <v>254</v>
      </c>
      <c r="C29" s="148"/>
      <c r="D29" s="156" t="s">
        <v>257</v>
      </c>
      <c r="E29" s="149">
        <v>140</v>
      </c>
      <c r="F29" s="149">
        <v>76</v>
      </c>
      <c r="G29" s="150">
        <v>141</v>
      </c>
      <c r="H29" s="150">
        <v>76</v>
      </c>
      <c r="I29" s="150">
        <v>136</v>
      </c>
      <c r="J29" s="150">
        <v>85</v>
      </c>
      <c r="K29" s="150">
        <v>143</v>
      </c>
      <c r="L29" s="150">
        <v>88</v>
      </c>
      <c r="M29" s="151">
        <v>115</v>
      </c>
      <c r="N29" s="151">
        <v>80</v>
      </c>
      <c r="O29" s="155"/>
      <c r="P29" s="152" t="s">
        <v>256</v>
      </c>
      <c r="Q29" s="153" t="s">
        <v>255</v>
      </c>
      <c r="R29" s="154"/>
      <c r="S29" s="198"/>
      <c r="T29" s="198"/>
    </row>
  </sheetData>
  <mergeCells count="18">
    <mergeCell ref="B8:C8"/>
    <mergeCell ref="B5:D5"/>
    <mergeCell ref="B12:D12"/>
    <mergeCell ref="O3:O4"/>
    <mergeCell ref="P3:P4"/>
    <mergeCell ref="Q3:Q4"/>
    <mergeCell ref="R3:R4"/>
    <mergeCell ref="U3:V3"/>
    <mergeCell ref="A1:Q1"/>
    <mergeCell ref="B2:D2"/>
    <mergeCell ref="A3:A4"/>
    <mergeCell ref="B3:C4"/>
    <mergeCell ref="D3:D4"/>
    <mergeCell ref="E3:F3"/>
    <mergeCell ref="G3:H3"/>
    <mergeCell ref="I3:J3"/>
    <mergeCell ref="K3:L3"/>
    <mergeCell ref="M3:N3"/>
  </mergeCells>
  <phoneticPr fontId="1" type="noConversion"/>
  <conditionalFormatting sqref="A1:J4 O1:XFD12 A6:J11 A5:B5 E5:J5 A12 E12:J12 A30:J1048576 O29:XFD1048576 A29:C29 E29:H29">
    <cfRule type="cellIs" dxfId="18" priority="4" operator="equal">
      <formula>"…"</formula>
    </cfRule>
  </conditionalFormatting>
  <conditionalFormatting sqref="B12">
    <cfRule type="cellIs" dxfId="17" priority="3" operator="equal">
      <formula>"…"</formula>
    </cfRule>
  </conditionalFormatting>
  <conditionalFormatting sqref="U13:V28">
    <cfRule type="cellIs" dxfId="16" priority="2" operator="equal">
      <formula>"…"</formula>
    </cfRule>
  </conditionalFormatting>
  <conditionalFormatting sqref="U13:V28">
    <cfRule type="cellIs" dxfId="15" priority="1" operator="equal">
      <formula>"… "</formula>
    </cfRule>
  </conditionalFormatting>
  <pageMargins left="0.70866141732283472" right="0.70866141732283472" top="0.35433070866141736" bottom="0.74803149606299213" header="0.31496062992125984" footer="0.31496062992125984"/>
  <pageSetup paperSize="8" scale="93" fitToHeight="0" orientation="landscape" r:id="rId1"/>
  <headerFooter>
    <oddFooter>第 &amp;P 頁，共 &amp;N 頁</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W23"/>
  <sheetViews>
    <sheetView zoomScaleNormal="100" workbookViewId="0">
      <selection activeCell="M12" sqref="M12"/>
    </sheetView>
  </sheetViews>
  <sheetFormatPr defaultRowHeight="16.5"/>
  <cols>
    <col min="1" max="1" width="5.125" style="49" customWidth="1"/>
    <col min="2" max="2" width="9" style="49"/>
    <col min="3" max="3" width="44.375" style="49" customWidth="1"/>
    <col min="4" max="4" width="7.5" style="49" bestFit="1" customWidth="1"/>
    <col min="5" max="14" width="9.625" style="49" customWidth="1"/>
    <col min="15" max="15" width="7" style="49" bestFit="1" customWidth="1"/>
    <col min="16" max="16" width="31.625" style="68" customWidth="1"/>
    <col min="17" max="17" width="10.625" customWidth="1"/>
    <col min="18" max="20" width="7.5" style="71" customWidth="1"/>
  </cols>
  <sheetData>
    <row r="1" spans="1:23" ht="25.5">
      <c r="A1" s="209" t="s">
        <v>245</v>
      </c>
      <c r="B1" s="210"/>
      <c r="C1" s="210"/>
      <c r="D1" s="210"/>
      <c r="E1" s="210"/>
      <c r="F1" s="210"/>
      <c r="G1" s="210"/>
      <c r="H1" s="210"/>
      <c r="I1" s="210"/>
      <c r="J1" s="210"/>
      <c r="K1" s="210"/>
      <c r="L1" s="210"/>
      <c r="M1" s="210"/>
      <c r="N1" s="210"/>
      <c r="O1" s="210"/>
      <c r="P1" s="210"/>
      <c r="Q1" s="210"/>
      <c r="R1" s="69"/>
      <c r="S1" s="69"/>
      <c r="T1" s="69"/>
    </row>
    <row r="2" spans="1:23">
      <c r="A2" s="22"/>
      <c r="B2" s="211"/>
      <c r="C2" s="211"/>
      <c r="D2" s="211"/>
      <c r="E2" s="23"/>
      <c r="F2" s="23"/>
      <c r="G2" s="23"/>
      <c r="H2" s="23"/>
      <c r="I2" s="23"/>
      <c r="J2" s="23"/>
      <c r="K2" s="23"/>
      <c r="L2" s="23"/>
      <c r="M2" s="23"/>
      <c r="N2" s="23"/>
      <c r="O2" s="24"/>
      <c r="P2" s="66"/>
      <c r="Q2" s="25"/>
      <c r="R2" s="70"/>
      <c r="S2" s="70"/>
      <c r="T2" s="70"/>
    </row>
    <row r="3" spans="1:23">
      <c r="A3" s="212" t="s">
        <v>0</v>
      </c>
      <c r="B3" s="212" t="s">
        <v>7</v>
      </c>
      <c r="C3" s="212"/>
      <c r="D3" s="212" t="s">
        <v>1</v>
      </c>
      <c r="E3" s="212" t="s">
        <v>6</v>
      </c>
      <c r="F3" s="212"/>
      <c r="G3" s="212" t="s">
        <v>2</v>
      </c>
      <c r="H3" s="212"/>
      <c r="I3" s="212" t="s">
        <v>17</v>
      </c>
      <c r="J3" s="212"/>
      <c r="K3" s="212" t="s">
        <v>22</v>
      </c>
      <c r="L3" s="212"/>
      <c r="M3" s="212" t="s">
        <v>226</v>
      </c>
      <c r="N3" s="212"/>
      <c r="O3" s="214" t="s">
        <v>3</v>
      </c>
      <c r="P3" s="216" t="s">
        <v>28</v>
      </c>
      <c r="Q3" s="202" t="s">
        <v>8</v>
      </c>
      <c r="R3" s="203" t="s">
        <v>99</v>
      </c>
      <c r="S3" s="190"/>
      <c r="T3" s="190"/>
      <c r="U3" s="205" t="s">
        <v>96</v>
      </c>
      <c r="V3" s="205"/>
    </row>
    <row r="4" spans="1:23">
      <c r="A4" s="213"/>
      <c r="B4" s="212"/>
      <c r="C4" s="212"/>
      <c r="D4" s="212"/>
      <c r="E4" s="93" t="s">
        <v>4</v>
      </c>
      <c r="F4" s="93" t="s">
        <v>5</v>
      </c>
      <c r="G4" s="93" t="s">
        <v>4</v>
      </c>
      <c r="H4" s="93" t="s">
        <v>5</v>
      </c>
      <c r="I4" s="93" t="s">
        <v>4</v>
      </c>
      <c r="J4" s="93" t="s">
        <v>5</v>
      </c>
      <c r="K4" s="93" t="s">
        <v>4</v>
      </c>
      <c r="L4" s="93" t="s">
        <v>5</v>
      </c>
      <c r="M4" s="93" t="s">
        <v>4</v>
      </c>
      <c r="N4" s="93" t="s">
        <v>5</v>
      </c>
      <c r="O4" s="215"/>
      <c r="P4" s="217"/>
      <c r="Q4" s="202"/>
      <c r="R4" s="204"/>
      <c r="S4" s="5"/>
      <c r="T4" s="5"/>
      <c r="U4" s="95" t="s">
        <v>97</v>
      </c>
      <c r="V4" s="95" t="s">
        <v>98</v>
      </c>
    </row>
    <row r="5" spans="1:23" ht="24">
      <c r="A5" s="133"/>
      <c r="B5" s="224" t="s">
        <v>238</v>
      </c>
      <c r="C5" s="230"/>
      <c r="D5" s="230"/>
      <c r="E5" s="8"/>
      <c r="F5" s="8"/>
      <c r="G5" s="30"/>
      <c r="H5" s="30"/>
      <c r="I5" s="30"/>
      <c r="J5" s="30"/>
      <c r="K5" s="8"/>
      <c r="L5" s="8"/>
      <c r="M5" s="8"/>
      <c r="N5" s="30"/>
      <c r="O5" s="60"/>
      <c r="P5" s="107" t="s">
        <v>23</v>
      </c>
      <c r="Q5" s="89"/>
      <c r="R5" s="100"/>
      <c r="S5" s="191"/>
      <c r="T5" s="191"/>
      <c r="U5" t="str">
        <f>IF(ISBLANK(M5),"",IF(IF(K5&lt;=L5,1,-1)*IF(M5&lt;=N5,1,-1)&lt;0,"請確認",""))</f>
        <v/>
      </c>
      <c r="V5" t="str">
        <f>IF(OR(ISBLANK(M5),ISBLANK(N5),ISTEXT(M5),ISTEXT(N5)),"",IF(OR((M5+N5)/(K5+L5)&gt;1.3,(M5+N5)/(K5+L5)&lt;0.7),"請備註",""))</f>
        <v/>
      </c>
    </row>
    <row r="6" spans="1:23" s="80" customFormat="1" ht="21.95" customHeight="1">
      <c r="A6" s="108">
        <v>233</v>
      </c>
      <c r="B6" s="111" t="s">
        <v>27</v>
      </c>
      <c r="C6" s="86"/>
      <c r="D6" s="88" t="s">
        <v>20</v>
      </c>
      <c r="E6" s="30">
        <v>61815</v>
      </c>
      <c r="F6" s="30">
        <v>77805</v>
      </c>
      <c r="G6" s="30">
        <v>62637</v>
      </c>
      <c r="H6" s="30">
        <v>78219</v>
      </c>
      <c r="I6" s="30">
        <v>64212</v>
      </c>
      <c r="J6" s="30">
        <v>79296</v>
      </c>
      <c r="K6" s="30">
        <v>65208</v>
      </c>
      <c r="L6" s="30">
        <v>79902</v>
      </c>
      <c r="M6" s="30">
        <v>66171</v>
      </c>
      <c r="N6" s="30">
        <v>80569</v>
      </c>
      <c r="O6" s="4"/>
      <c r="P6" s="57" t="s">
        <v>145</v>
      </c>
      <c r="Q6" s="89" t="s">
        <v>124</v>
      </c>
      <c r="R6" s="114"/>
      <c r="S6" s="191"/>
      <c r="T6" s="191"/>
      <c r="U6" s="98" t="str">
        <f t="shared" ref="U6:U21" si="0">IF(ISBLANK(M6),"",IF(IF(K6&lt;=L6,1,-1)*IF(M6&lt;=N6,1,-1)&lt;0,"請確認",""))</f>
        <v/>
      </c>
      <c r="V6" s="98" t="str">
        <f t="shared" ref="V6:V21" si="1">IF(OR(ISBLANK(M6),ISBLANK(N6),ISTEXT(M6),ISTEXT(N6)),"",IF(OR((M6+N6)/(K6+L6)&gt;1.3,(M6+N6)/(K6+L6)&lt;0.7),"請備註",""))</f>
        <v/>
      </c>
    </row>
    <row r="7" spans="1:23" s="99" customFormat="1" ht="21.95" customHeight="1">
      <c r="A7" s="39"/>
      <c r="B7" s="168" t="s">
        <v>48</v>
      </c>
      <c r="C7" s="169"/>
      <c r="D7" s="7" t="s">
        <v>30</v>
      </c>
      <c r="E7" s="170">
        <v>8006</v>
      </c>
      <c r="F7" s="170">
        <v>8747</v>
      </c>
      <c r="G7" s="170">
        <v>7903</v>
      </c>
      <c r="H7" s="170">
        <v>8789</v>
      </c>
      <c r="I7" s="170">
        <v>8049</v>
      </c>
      <c r="J7" s="170">
        <v>8996</v>
      </c>
      <c r="K7" s="170">
        <v>8232</v>
      </c>
      <c r="L7" s="170">
        <v>9161</v>
      </c>
      <c r="M7" s="170">
        <v>8145</v>
      </c>
      <c r="N7" s="170">
        <v>9232</v>
      </c>
      <c r="O7" s="9"/>
      <c r="P7" s="52" t="s">
        <v>49</v>
      </c>
      <c r="Q7" s="5"/>
      <c r="R7" s="100"/>
      <c r="S7" s="191"/>
      <c r="T7" s="191"/>
      <c r="U7" s="98" t="str">
        <f t="shared" si="0"/>
        <v/>
      </c>
      <c r="V7" s="98" t="str">
        <f t="shared" si="1"/>
        <v/>
      </c>
    </row>
    <row r="8" spans="1:23" s="99" customFormat="1" ht="21.95" customHeight="1">
      <c r="A8" s="39"/>
      <c r="B8" s="168" t="s">
        <v>146</v>
      </c>
      <c r="C8" s="169"/>
      <c r="D8" s="7" t="s">
        <v>30</v>
      </c>
      <c r="E8" s="170">
        <v>9882</v>
      </c>
      <c r="F8" s="170">
        <v>12584</v>
      </c>
      <c r="G8" s="170">
        <v>10160</v>
      </c>
      <c r="H8" s="170">
        <v>12744</v>
      </c>
      <c r="I8" s="170">
        <v>10550</v>
      </c>
      <c r="J8" s="170">
        <v>13016</v>
      </c>
      <c r="K8" s="170">
        <v>10619</v>
      </c>
      <c r="L8" s="170">
        <v>13073</v>
      </c>
      <c r="M8" s="170">
        <v>10735</v>
      </c>
      <c r="N8" s="170">
        <v>13134</v>
      </c>
      <c r="O8" s="9"/>
      <c r="P8" s="52" t="s">
        <v>50</v>
      </c>
      <c r="Q8" s="5"/>
      <c r="R8" s="100"/>
      <c r="S8" s="191"/>
      <c r="T8" s="191"/>
      <c r="U8" s="98" t="str">
        <f t="shared" si="0"/>
        <v/>
      </c>
      <c r="V8" s="98" t="str">
        <f t="shared" si="1"/>
        <v/>
      </c>
    </row>
    <row r="9" spans="1:23" s="99" customFormat="1" ht="21.95" customHeight="1">
      <c r="A9" s="39"/>
      <c r="B9" s="168" t="s">
        <v>21</v>
      </c>
      <c r="C9" s="169"/>
      <c r="D9" s="7" t="s">
        <v>30</v>
      </c>
      <c r="E9" s="170">
        <v>20658</v>
      </c>
      <c r="F9" s="170">
        <v>26128</v>
      </c>
      <c r="G9" s="170">
        <v>20813</v>
      </c>
      <c r="H9" s="170">
        <v>26390</v>
      </c>
      <c r="I9" s="170">
        <v>21216</v>
      </c>
      <c r="J9" s="170">
        <v>26703</v>
      </c>
      <c r="K9" s="170">
        <v>21612</v>
      </c>
      <c r="L9" s="170">
        <v>26886</v>
      </c>
      <c r="M9" s="170">
        <v>22050</v>
      </c>
      <c r="N9" s="170">
        <v>27028</v>
      </c>
      <c r="O9" s="9"/>
      <c r="P9" s="52" t="s">
        <v>51</v>
      </c>
      <c r="Q9" s="5"/>
      <c r="R9" s="100"/>
      <c r="S9" s="191"/>
      <c r="T9" s="191"/>
      <c r="U9" s="98" t="str">
        <f t="shared" si="0"/>
        <v/>
      </c>
      <c r="V9" s="98" t="str">
        <f t="shared" si="1"/>
        <v/>
      </c>
    </row>
    <row r="10" spans="1:23" s="99" customFormat="1" ht="21.95" customHeight="1">
      <c r="A10" s="39"/>
      <c r="B10" s="168" t="s">
        <v>147</v>
      </c>
      <c r="C10" s="169"/>
      <c r="D10" s="7" t="s">
        <v>30</v>
      </c>
      <c r="E10" s="170">
        <v>23269</v>
      </c>
      <c r="F10" s="170">
        <v>30346</v>
      </c>
      <c r="G10" s="170">
        <v>23761</v>
      </c>
      <c r="H10" s="170">
        <v>30296</v>
      </c>
      <c r="I10" s="170">
        <v>24397</v>
      </c>
      <c r="J10" s="170">
        <v>30581</v>
      </c>
      <c r="K10" s="170">
        <v>24745</v>
      </c>
      <c r="L10" s="170">
        <v>30782</v>
      </c>
      <c r="M10" s="170">
        <v>25241</v>
      </c>
      <c r="N10" s="170">
        <v>31175</v>
      </c>
      <c r="O10" s="9"/>
      <c r="P10" s="52" t="s">
        <v>52</v>
      </c>
      <c r="Q10" s="5"/>
      <c r="R10" s="100"/>
      <c r="S10" s="191"/>
      <c r="T10" s="191"/>
      <c r="U10" s="98" t="str">
        <f t="shared" si="0"/>
        <v/>
      </c>
      <c r="V10" s="98" t="str">
        <f t="shared" si="1"/>
        <v/>
      </c>
    </row>
    <row r="11" spans="1:23" s="99" customFormat="1" ht="33.75">
      <c r="A11" s="39">
        <v>242</v>
      </c>
      <c r="B11" s="97" t="s">
        <v>159</v>
      </c>
      <c r="C11" s="18"/>
      <c r="D11" s="7" t="s">
        <v>9</v>
      </c>
      <c r="E11" s="165">
        <v>3145</v>
      </c>
      <c r="F11" s="165">
        <v>3739</v>
      </c>
      <c r="G11" s="165">
        <v>3155</v>
      </c>
      <c r="H11" s="165">
        <v>3748</v>
      </c>
      <c r="I11" s="165">
        <v>3166</v>
      </c>
      <c r="J11" s="165">
        <v>3732</v>
      </c>
      <c r="K11" s="165">
        <v>3173</v>
      </c>
      <c r="L11" s="165">
        <v>3737</v>
      </c>
      <c r="M11" s="165">
        <v>3146</v>
      </c>
      <c r="N11" s="165">
        <v>3735</v>
      </c>
      <c r="O11" s="29" t="s">
        <v>109</v>
      </c>
      <c r="P11" s="52" t="s">
        <v>58</v>
      </c>
      <c r="Q11" s="21" t="s">
        <v>13</v>
      </c>
      <c r="R11" s="100"/>
      <c r="S11" s="191"/>
      <c r="T11" s="191"/>
      <c r="U11" s="98" t="str">
        <f t="shared" si="0"/>
        <v/>
      </c>
      <c r="V11" s="98" t="str">
        <f t="shared" si="1"/>
        <v/>
      </c>
    </row>
    <row r="12" spans="1:23" s="99" customFormat="1" ht="56.25">
      <c r="A12" s="39">
        <v>253</v>
      </c>
      <c r="B12" s="97" t="s">
        <v>14</v>
      </c>
      <c r="C12" s="18"/>
      <c r="D12" s="19" t="s">
        <v>9</v>
      </c>
      <c r="E12" s="165">
        <v>2297</v>
      </c>
      <c r="F12" s="165">
        <v>2857</v>
      </c>
      <c r="G12" s="165">
        <v>3000</v>
      </c>
      <c r="H12" s="165">
        <v>3187</v>
      </c>
      <c r="I12" s="165">
        <v>3820</v>
      </c>
      <c r="J12" s="165">
        <v>4753</v>
      </c>
      <c r="K12" s="165">
        <v>4446</v>
      </c>
      <c r="L12" s="165">
        <v>5277</v>
      </c>
      <c r="M12" s="165">
        <v>2627</v>
      </c>
      <c r="N12" s="165">
        <v>3456</v>
      </c>
      <c r="O12" s="29" t="s">
        <v>109</v>
      </c>
      <c r="P12" s="52" t="s">
        <v>170</v>
      </c>
      <c r="Q12" s="5" t="s">
        <v>13</v>
      </c>
      <c r="R12" s="174" t="s">
        <v>268</v>
      </c>
      <c r="S12" s="194"/>
      <c r="T12" s="194"/>
      <c r="U12" s="98" t="str">
        <f t="shared" si="0"/>
        <v/>
      </c>
      <c r="V12" s="98" t="str">
        <f t="shared" si="1"/>
        <v>請備註</v>
      </c>
    </row>
    <row r="13" spans="1:23" s="99" customFormat="1" ht="33.75">
      <c r="A13" s="39">
        <v>263</v>
      </c>
      <c r="B13" s="97" t="s">
        <v>182</v>
      </c>
      <c r="C13" s="18"/>
      <c r="D13" s="7" t="s">
        <v>9</v>
      </c>
      <c r="E13" s="165">
        <v>0</v>
      </c>
      <c r="F13" s="165">
        <v>1</v>
      </c>
      <c r="G13" s="165">
        <v>1</v>
      </c>
      <c r="H13" s="165">
        <v>0</v>
      </c>
      <c r="I13" s="165" t="s">
        <v>10</v>
      </c>
      <c r="J13" s="165" t="s">
        <v>10</v>
      </c>
      <c r="K13" s="165">
        <v>0</v>
      </c>
      <c r="L13" s="165">
        <v>1</v>
      </c>
      <c r="M13" s="165">
        <v>0</v>
      </c>
      <c r="N13" s="165">
        <v>1</v>
      </c>
      <c r="O13" s="29" t="s">
        <v>109</v>
      </c>
      <c r="P13" s="52" t="s">
        <v>75</v>
      </c>
      <c r="Q13" s="5" t="s">
        <v>13</v>
      </c>
      <c r="R13" s="100"/>
      <c r="S13" s="191"/>
      <c r="T13" s="191"/>
      <c r="U13" s="98" t="str">
        <f t="shared" si="0"/>
        <v/>
      </c>
      <c r="V13" s="98" t="str">
        <f t="shared" si="1"/>
        <v/>
      </c>
    </row>
    <row r="14" spans="1:23" s="99" customFormat="1" ht="22.5">
      <c r="A14" s="39">
        <v>264</v>
      </c>
      <c r="B14" s="97" t="s">
        <v>183</v>
      </c>
      <c r="C14" s="18"/>
      <c r="D14" s="7" t="s">
        <v>9</v>
      </c>
      <c r="E14" s="165">
        <v>36</v>
      </c>
      <c r="F14" s="165">
        <v>66</v>
      </c>
      <c r="G14" s="165">
        <v>35</v>
      </c>
      <c r="H14" s="165">
        <v>61</v>
      </c>
      <c r="I14" s="165">
        <v>38</v>
      </c>
      <c r="J14" s="165">
        <v>66</v>
      </c>
      <c r="K14" s="165">
        <v>38</v>
      </c>
      <c r="L14" s="165">
        <v>66</v>
      </c>
      <c r="M14" s="165">
        <v>36</v>
      </c>
      <c r="N14" s="165">
        <v>66</v>
      </c>
      <c r="O14" s="29" t="s">
        <v>109</v>
      </c>
      <c r="P14" s="52" t="s">
        <v>184</v>
      </c>
      <c r="Q14" s="5" t="s">
        <v>13</v>
      </c>
      <c r="R14" s="100"/>
      <c r="S14" s="191"/>
      <c r="T14" s="191"/>
      <c r="U14" s="98" t="str">
        <f t="shared" si="0"/>
        <v/>
      </c>
      <c r="V14" s="98" t="str">
        <f t="shared" si="1"/>
        <v/>
      </c>
      <c r="W14" s="99" t="s">
        <v>265</v>
      </c>
    </row>
    <row r="15" spans="1:23" s="99" customFormat="1" ht="27.95" customHeight="1">
      <c r="A15" s="39">
        <v>265</v>
      </c>
      <c r="B15" s="97" t="s">
        <v>185</v>
      </c>
      <c r="C15" s="18"/>
      <c r="D15" s="7" t="s">
        <v>9</v>
      </c>
      <c r="E15" s="165">
        <v>11</v>
      </c>
      <c r="F15" s="165">
        <v>12</v>
      </c>
      <c r="G15" s="165">
        <v>10</v>
      </c>
      <c r="H15" s="165">
        <v>13</v>
      </c>
      <c r="I15" s="165">
        <v>8</v>
      </c>
      <c r="J15" s="165">
        <v>15</v>
      </c>
      <c r="K15" s="165">
        <v>9</v>
      </c>
      <c r="L15" s="165">
        <v>14</v>
      </c>
      <c r="M15" s="165">
        <v>8</v>
      </c>
      <c r="N15" s="165">
        <v>15</v>
      </c>
      <c r="O15" s="29" t="s">
        <v>109</v>
      </c>
      <c r="P15" s="52" t="s">
        <v>186</v>
      </c>
      <c r="Q15" s="5" t="s">
        <v>13</v>
      </c>
      <c r="R15" s="100"/>
      <c r="S15" s="191"/>
      <c r="T15" s="191"/>
      <c r="U15" s="98" t="str">
        <f t="shared" si="0"/>
        <v/>
      </c>
      <c r="V15" s="98" t="str">
        <f t="shared" si="1"/>
        <v/>
      </c>
    </row>
    <row r="16" spans="1:23" s="99" customFormat="1" ht="33.75">
      <c r="A16" s="39">
        <v>266</v>
      </c>
      <c r="B16" s="97" t="s">
        <v>187</v>
      </c>
      <c r="C16" s="18"/>
      <c r="D16" s="7" t="s">
        <v>188</v>
      </c>
      <c r="E16" s="165">
        <v>229399</v>
      </c>
      <c r="F16" s="165">
        <v>349791</v>
      </c>
      <c r="G16" s="165">
        <v>226757</v>
      </c>
      <c r="H16" s="165">
        <v>343877</v>
      </c>
      <c r="I16" s="165">
        <v>227562</v>
      </c>
      <c r="J16" s="165">
        <v>343365</v>
      </c>
      <c r="K16" s="165">
        <v>227957</v>
      </c>
      <c r="L16" s="165">
        <v>343925</v>
      </c>
      <c r="M16" s="165">
        <v>229224</v>
      </c>
      <c r="N16" s="165">
        <v>343709</v>
      </c>
      <c r="O16" s="29"/>
      <c r="P16" s="52" t="s">
        <v>76</v>
      </c>
      <c r="Q16" s="5" t="s">
        <v>13</v>
      </c>
      <c r="R16" s="100"/>
      <c r="S16" s="191"/>
      <c r="T16" s="191"/>
      <c r="U16" s="98" t="str">
        <f t="shared" si="0"/>
        <v/>
      </c>
      <c r="V16" s="98" t="str">
        <f t="shared" si="1"/>
        <v/>
      </c>
    </row>
    <row r="17" spans="1:23" s="99" customFormat="1" ht="45">
      <c r="A17" s="39">
        <v>268</v>
      </c>
      <c r="B17" s="97" t="s">
        <v>189</v>
      </c>
      <c r="C17" s="18"/>
      <c r="D17" s="7" t="s">
        <v>107</v>
      </c>
      <c r="E17" s="165">
        <v>444</v>
      </c>
      <c r="F17" s="165">
        <v>749</v>
      </c>
      <c r="G17" s="165">
        <v>443</v>
      </c>
      <c r="H17" s="165">
        <v>766</v>
      </c>
      <c r="I17" s="175">
        <v>472</v>
      </c>
      <c r="J17" s="175">
        <v>769</v>
      </c>
      <c r="K17" s="165">
        <v>461</v>
      </c>
      <c r="L17" s="165">
        <v>761</v>
      </c>
      <c r="M17" s="165">
        <v>490</v>
      </c>
      <c r="N17" s="165">
        <v>796</v>
      </c>
      <c r="O17" s="29"/>
      <c r="P17" s="52" t="s">
        <v>77</v>
      </c>
      <c r="Q17" s="5" t="s">
        <v>13</v>
      </c>
      <c r="R17" s="100"/>
      <c r="S17" s="191"/>
      <c r="T17" s="191"/>
      <c r="U17" s="98" t="str">
        <f t="shared" si="0"/>
        <v/>
      </c>
      <c r="V17" s="98" t="str">
        <f t="shared" si="1"/>
        <v/>
      </c>
    </row>
    <row r="18" spans="1:23" s="99" customFormat="1" ht="33.75">
      <c r="A18" s="39">
        <v>270</v>
      </c>
      <c r="B18" s="97" t="s">
        <v>190</v>
      </c>
      <c r="C18" s="18"/>
      <c r="D18" s="7" t="s">
        <v>9</v>
      </c>
      <c r="E18" s="171">
        <v>5816</v>
      </c>
      <c r="F18" s="171">
        <v>8366</v>
      </c>
      <c r="G18" s="171">
        <v>5845</v>
      </c>
      <c r="H18" s="171">
        <v>8457</v>
      </c>
      <c r="I18" s="171">
        <v>5953</v>
      </c>
      <c r="J18" s="171">
        <v>8501</v>
      </c>
      <c r="K18" s="171">
        <v>5960</v>
      </c>
      <c r="L18" s="171">
        <v>8564</v>
      </c>
      <c r="M18" s="171">
        <v>5552</v>
      </c>
      <c r="N18" s="171">
        <v>7072</v>
      </c>
      <c r="O18" s="29" t="s">
        <v>109</v>
      </c>
      <c r="P18" s="52" t="s">
        <v>191</v>
      </c>
      <c r="Q18" s="5" t="s">
        <v>13</v>
      </c>
      <c r="R18" s="130"/>
      <c r="S18" s="196"/>
      <c r="T18" s="196"/>
      <c r="U18" s="98" t="str">
        <f t="shared" si="0"/>
        <v/>
      </c>
      <c r="V18" s="98" t="str">
        <f t="shared" si="1"/>
        <v/>
      </c>
    </row>
    <row r="19" spans="1:23" s="99" customFormat="1" ht="22.5">
      <c r="A19" s="39">
        <v>271</v>
      </c>
      <c r="B19" s="97" t="s">
        <v>192</v>
      </c>
      <c r="C19" s="18"/>
      <c r="D19" s="7" t="s">
        <v>9</v>
      </c>
      <c r="E19" s="171">
        <v>16</v>
      </c>
      <c r="F19" s="171">
        <v>3</v>
      </c>
      <c r="G19" s="171">
        <v>17</v>
      </c>
      <c r="H19" s="171">
        <v>3</v>
      </c>
      <c r="I19" s="171">
        <v>16</v>
      </c>
      <c r="J19" s="171">
        <v>4</v>
      </c>
      <c r="K19" s="171">
        <v>14</v>
      </c>
      <c r="L19" s="171">
        <v>4</v>
      </c>
      <c r="M19" s="171">
        <v>13</v>
      </c>
      <c r="N19" s="171">
        <v>4</v>
      </c>
      <c r="O19" s="29" t="s">
        <v>109</v>
      </c>
      <c r="P19" s="52" t="s">
        <v>193</v>
      </c>
      <c r="Q19" s="5" t="s">
        <v>13</v>
      </c>
      <c r="R19" s="130"/>
      <c r="S19" s="196"/>
      <c r="T19" s="196"/>
      <c r="U19" s="98" t="str">
        <f t="shared" si="0"/>
        <v/>
      </c>
      <c r="V19" s="98" t="str">
        <f t="shared" si="1"/>
        <v/>
      </c>
    </row>
    <row r="20" spans="1:23" s="99" customFormat="1" ht="22.5">
      <c r="A20" s="39">
        <v>272</v>
      </c>
      <c r="B20" s="97" t="s">
        <v>194</v>
      </c>
      <c r="C20" s="18"/>
      <c r="D20" s="7" t="s">
        <v>9</v>
      </c>
      <c r="E20" s="171">
        <v>838</v>
      </c>
      <c r="F20" s="171">
        <v>911</v>
      </c>
      <c r="G20" s="171">
        <v>955</v>
      </c>
      <c r="H20" s="171">
        <v>1010</v>
      </c>
      <c r="I20" s="171">
        <v>1005</v>
      </c>
      <c r="J20" s="171">
        <v>1034</v>
      </c>
      <c r="K20" s="171">
        <v>1134</v>
      </c>
      <c r="L20" s="171">
        <v>1425</v>
      </c>
      <c r="M20" s="171">
        <v>1234</v>
      </c>
      <c r="N20" s="171">
        <v>1553</v>
      </c>
      <c r="O20" s="29" t="s">
        <v>109</v>
      </c>
      <c r="P20" s="52" t="s">
        <v>78</v>
      </c>
      <c r="Q20" s="5" t="s">
        <v>13</v>
      </c>
      <c r="R20" s="130"/>
      <c r="S20" s="196"/>
      <c r="T20" s="196"/>
      <c r="U20" s="98" t="str">
        <f t="shared" si="0"/>
        <v/>
      </c>
      <c r="V20" s="98" t="str">
        <f t="shared" si="1"/>
        <v/>
      </c>
    </row>
    <row r="21" spans="1:23" s="99" customFormat="1" ht="33.75">
      <c r="A21" s="39">
        <v>273</v>
      </c>
      <c r="B21" s="97" t="s">
        <v>195</v>
      </c>
      <c r="C21" s="18"/>
      <c r="D21" s="7" t="s">
        <v>9</v>
      </c>
      <c r="E21" s="171">
        <v>1686</v>
      </c>
      <c r="F21" s="171">
        <v>2230</v>
      </c>
      <c r="G21" s="171">
        <v>2195</v>
      </c>
      <c r="H21" s="171">
        <v>2670</v>
      </c>
      <c r="I21" s="171">
        <v>2439</v>
      </c>
      <c r="J21" s="171">
        <v>2885</v>
      </c>
      <c r="K21" s="171">
        <v>2658</v>
      </c>
      <c r="L21" s="171">
        <v>3089</v>
      </c>
      <c r="M21" s="171">
        <v>2966</v>
      </c>
      <c r="N21" s="171">
        <v>3609</v>
      </c>
      <c r="O21" s="29" t="s">
        <v>109</v>
      </c>
      <c r="P21" s="52" t="s">
        <v>79</v>
      </c>
      <c r="Q21" s="5" t="s">
        <v>13</v>
      </c>
      <c r="R21" s="130"/>
      <c r="S21" s="196"/>
      <c r="T21" s="196"/>
      <c r="U21" s="98" t="str">
        <f t="shared" si="0"/>
        <v/>
      </c>
      <c r="V21" s="98" t="str">
        <f t="shared" si="1"/>
        <v/>
      </c>
    </row>
    <row r="22" spans="1:23" s="99" customFormat="1" ht="33.75">
      <c r="A22" s="39">
        <v>274</v>
      </c>
      <c r="B22" s="97" t="s">
        <v>196</v>
      </c>
      <c r="C22" s="18"/>
      <c r="D22" s="7" t="s">
        <v>9</v>
      </c>
      <c r="E22" s="171">
        <v>7</v>
      </c>
      <c r="F22" s="171">
        <v>3</v>
      </c>
      <c r="G22" s="171">
        <v>7</v>
      </c>
      <c r="H22" s="171">
        <v>3</v>
      </c>
      <c r="I22" s="171">
        <v>7</v>
      </c>
      <c r="J22" s="171">
        <v>3</v>
      </c>
      <c r="K22" s="171">
        <v>7</v>
      </c>
      <c r="L22" s="171">
        <v>3</v>
      </c>
      <c r="M22" s="171">
        <v>7</v>
      </c>
      <c r="N22" s="171">
        <v>3</v>
      </c>
      <c r="O22" s="29" t="s">
        <v>109</v>
      </c>
      <c r="P22" s="52" t="s">
        <v>197</v>
      </c>
      <c r="Q22" s="5" t="s">
        <v>13</v>
      </c>
      <c r="R22" s="130"/>
      <c r="S22" s="196"/>
      <c r="T22" s="196"/>
      <c r="U22" s="98" t="str">
        <f t="shared" ref="U22:U23" si="2">IF(ISBLANK(M22),"",IF(IF(K22&lt;=L22,1,-1)*IF(M22&lt;=N22,1,-1)&lt;0,"請確認",""))</f>
        <v/>
      </c>
      <c r="V22" s="98" t="str">
        <f t="shared" ref="V22:V23" si="3">IF(OR(ISBLANK(M22),ISBLANK(N22),ISTEXT(M22),ISTEXT(N22)),"",IF(OR((M22+N22)/(K22+L22)&gt;1.3,(M22+N22)/(K22+L22)&lt;0.7),"請備註",""))</f>
        <v/>
      </c>
      <c r="W22" s="99" t="s">
        <v>265</v>
      </c>
    </row>
    <row r="23" spans="1:23" s="99" customFormat="1" ht="33.75">
      <c r="A23" s="105">
        <v>275</v>
      </c>
      <c r="B23" s="61" t="s">
        <v>198</v>
      </c>
      <c r="C23" s="32"/>
      <c r="D23" s="45" t="s">
        <v>9</v>
      </c>
      <c r="E23" s="172">
        <v>388</v>
      </c>
      <c r="F23" s="172">
        <v>94</v>
      </c>
      <c r="G23" s="172">
        <v>382</v>
      </c>
      <c r="H23" s="172">
        <v>82</v>
      </c>
      <c r="I23" s="172">
        <v>368</v>
      </c>
      <c r="J23" s="172">
        <v>96</v>
      </c>
      <c r="K23" s="172">
        <v>395</v>
      </c>
      <c r="L23" s="172">
        <v>108</v>
      </c>
      <c r="M23" s="172">
        <v>413</v>
      </c>
      <c r="N23" s="172">
        <v>123</v>
      </c>
      <c r="O23" s="43" t="s">
        <v>109</v>
      </c>
      <c r="P23" s="53" t="s">
        <v>80</v>
      </c>
      <c r="Q23" s="75" t="s">
        <v>13</v>
      </c>
      <c r="R23" s="132"/>
      <c r="S23" s="196"/>
      <c r="T23" s="196"/>
      <c r="U23" s="98" t="str">
        <f t="shared" si="2"/>
        <v/>
      </c>
      <c r="V23" s="98" t="str">
        <f t="shared" si="3"/>
        <v/>
      </c>
    </row>
  </sheetData>
  <mergeCells count="16">
    <mergeCell ref="R3:R4"/>
    <mergeCell ref="U3:V3"/>
    <mergeCell ref="B5:D5"/>
    <mergeCell ref="A1:Q1"/>
    <mergeCell ref="B2:D2"/>
    <mergeCell ref="A3:A4"/>
    <mergeCell ref="B3:C4"/>
    <mergeCell ref="D3:D4"/>
    <mergeCell ref="E3:F3"/>
    <mergeCell ref="G3:H3"/>
    <mergeCell ref="I3:J3"/>
    <mergeCell ref="K3:L3"/>
    <mergeCell ref="M3:N3"/>
    <mergeCell ref="O3:O4"/>
    <mergeCell ref="P3:P4"/>
    <mergeCell ref="Q3:Q4"/>
  </mergeCells>
  <phoneticPr fontId="1" type="noConversion"/>
  <conditionalFormatting sqref="U5:V23">
    <cfRule type="cellIs" dxfId="14" priority="3" operator="equal">
      <formula>"…"</formula>
    </cfRule>
  </conditionalFormatting>
  <conditionalFormatting sqref="U5:V23">
    <cfRule type="cellIs" dxfId="13" priority="2" operator="equal">
      <formula>"… "</formula>
    </cfRule>
  </conditionalFormatting>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V13"/>
  <sheetViews>
    <sheetView zoomScaleNormal="100" workbookViewId="0">
      <selection activeCell="D23" sqref="D23"/>
    </sheetView>
  </sheetViews>
  <sheetFormatPr defaultRowHeight="16.5"/>
  <cols>
    <col min="1" max="1" width="5.125" style="49" customWidth="1"/>
    <col min="2" max="2" width="9" style="49"/>
    <col min="3" max="3" width="44.375" style="49" customWidth="1"/>
    <col min="4" max="4" width="7.5" style="49" bestFit="1" customWidth="1"/>
    <col min="5" max="14" width="9.625" style="49" customWidth="1"/>
    <col min="15" max="15" width="7" style="49" bestFit="1" customWidth="1"/>
    <col min="16" max="16" width="31.625" style="68" customWidth="1"/>
    <col min="17" max="17" width="10.625" customWidth="1"/>
    <col min="18" max="20" width="7.5" style="71" customWidth="1"/>
  </cols>
  <sheetData>
    <row r="1" spans="1:22" ht="25.5">
      <c r="A1" s="209" t="s">
        <v>246</v>
      </c>
      <c r="B1" s="210"/>
      <c r="C1" s="210"/>
      <c r="D1" s="210"/>
      <c r="E1" s="210"/>
      <c r="F1" s="210"/>
      <c r="G1" s="210"/>
      <c r="H1" s="210"/>
      <c r="I1" s="210"/>
      <c r="J1" s="210"/>
      <c r="K1" s="210"/>
      <c r="L1" s="210"/>
      <c r="M1" s="210"/>
      <c r="N1" s="210"/>
      <c r="O1" s="210"/>
      <c r="P1" s="210"/>
      <c r="Q1" s="210"/>
      <c r="R1" s="69"/>
      <c r="S1" s="69"/>
      <c r="T1" s="69"/>
    </row>
    <row r="2" spans="1:22">
      <c r="A2" s="22"/>
      <c r="B2" s="211"/>
      <c r="C2" s="211"/>
      <c r="D2" s="211"/>
      <c r="E2" s="23"/>
      <c r="F2" s="23"/>
      <c r="G2" s="23"/>
      <c r="H2" s="23"/>
      <c r="I2" s="23"/>
      <c r="J2" s="23"/>
      <c r="K2" s="23"/>
      <c r="L2" s="23"/>
      <c r="M2" s="23"/>
      <c r="N2" s="23"/>
      <c r="O2" s="24"/>
      <c r="P2" s="66"/>
      <c r="Q2" s="25"/>
      <c r="R2" s="70"/>
      <c r="S2" s="70"/>
      <c r="T2" s="70"/>
    </row>
    <row r="3" spans="1:22">
      <c r="A3" s="212" t="s">
        <v>0</v>
      </c>
      <c r="B3" s="212" t="s">
        <v>7</v>
      </c>
      <c r="C3" s="212"/>
      <c r="D3" s="212" t="s">
        <v>1</v>
      </c>
      <c r="E3" s="212" t="s">
        <v>6</v>
      </c>
      <c r="F3" s="212"/>
      <c r="G3" s="212" t="s">
        <v>2</v>
      </c>
      <c r="H3" s="212"/>
      <c r="I3" s="212" t="s">
        <v>17</v>
      </c>
      <c r="J3" s="212"/>
      <c r="K3" s="212" t="s">
        <v>22</v>
      </c>
      <c r="L3" s="212"/>
      <c r="M3" s="212" t="s">
        <v>226</v>
      </c>
      <c r="N3" s="212"/>
      <c r="O3" s="214" t="s">
        <v>3</v>
      </c>
      <c r="P3" s="216" t="s">
        <v>28</v>
      </c>
      <c r="Q3" s="202" t="s">
        <v>8</v>
      </c>
      <c r="R3" s="203" t="s">
        <v>99</v>
      </c>
      <c r="S3" s="190"/>
      <c r="T3" s="190"/>
      <c r="U3" s="205" t="s">
        <v>96</v>
      </c>
      <c r="V3" s="205"/>
    </row>
    <row r="4" spans="1:22">
      <c r="A4" s="213"/>
      <c r="B4" s="212"/>
      <c r="C4" s="212"/>
      <c r="D4" s="212"/>
      <c r="E4" s="93" t="s">
        <v>4</v>
      </c>
      <c r="F4" s="93" t="s">
        <v>5</v>
      </c>
      <c r="G4" s="93" t="s">
        <v>4</v>
      </c>
      <c r="H4" s="93" t="s">
        <v>5</v>
      </c>
      <c r="I4" s="93" t="s">
        <v>4</v>
      </c>
      <c r="J4" s="93" t="s">
        <v>5</v>
      </c>
      <c r="K4" s="93" t="s">
        <v>4</v>
      </c>
      <c r="L4" s="93" t="s">
        <v>5</v>
      </c>
      <c r="M4" s="93" t="s">
        <v>4</v>
      </c>
      <c r="N4" s="93" t="s">
        <v>5</v>
      </c>
      <c r="O4" s="215"/>
      <c r="P4" s="217"/>
      <c r="Q4" s="202"/>
      <c r="R4" s="204"/>
      <c r="S4" s="5"/>
      <c r="T4" s="5"/>
      <c r="U4" s="95" t="s">
        <v>97</v>
      </c>
      <c r="V4" s="95" t="s">
        <v>98</v>
      </c>
    </row>
    <row r="5" spans="1:22" ht="24">
      <c r="A5" s="133"/>
      <c r="B5" s="224" t="s">
        <v>238</v>
      </c>
      <c r="C5" s="230"/>
      <c r="D5" s="230"/>
      <c r="E5" s="8"/>
      <c r="F5" s="8"/>
      <c r="G5" s="30"/>
      <c r="H5" s="30"/>
      <c r="I5" s="30"/>
      <c r="J5" s="30"/>
      <c r="K5" s="8"/>
      <c r="L5" s="8"/>
      <c r="M5" s="8"/>
      <c r="N5" s="30"/>
      <c r="O5" s="60"/>
      <c r="P5" s="107" t="s">
        <v>23</v>
      </c>
      <c r="Q5" s="89"/>
      <c r="R5" s="100"/>
      <c r="S5" s="191"/>
      <c r="T5" s="191"/>
      <c r="U5" t="str">
        <f>IF(ISBLANK(M5),"",IF(IF(K5&lt;=L5,1,-1)*IF(M5&lt;=N5,1,-1)&lt;0,"請確認",""))</f>
        <v/>
      </c>
      <c r="V5" t="str">
        <f>IF(OR(ISBLANK(M5),ISBLANK(N5),ISTEXT(M5),ISTEXT(N5)),"",IF(OR((M5+N5)/(K5+L5)&gt;1.3,(M5+N5)/(K5+L5)&lt;0.7),"請備註",""))</f>
        <v/>
      </c>
    </row>
    <row r="6" spans="1:22" s="99" customFormat="1" ht="22.5">
      <c r="A6" s="108">
        <v>229</v>
      </c>
      <c r="B6" s="111" t="s">
        <v>26</v>
      </c>
      <c r="C6" s="112"/>
      <c r="D6" s="88" t="s">
        <v>141</v>
      </c>
      <c r="E6" s="30">
        <v>15</v>
      </c>
      <c r="F6" s="30">
        <v>0</v>
      </c>
      <c r="G6" s="30">
        <v>15</v>
      </c>
      <c r="H6" s="30">
        <v>0</v>
      </c>
      <c r="I6" s="30">
        <v>15</v>
      </c>
      <c r="J6" s="30">
        <v>0</v>
      </c>
      <c r="K6" s="30">
        <v>15</v>
      </c>
      <c r="L6" s="30">
        <v>0</v>
      </c>
      <c r="M6" s="30">
        <v>16</v>
      </c>
      <c r="N6" s="30">
        <v>0</v>
      </c>
      <c r="O6" s="4"/>
      <c r="P6" s="57" t="s">
        <v>44</v>
      </c>
      <c r="Q6" s="89" t="s">
        <v>124</v>
      </c>
      <c r="R6" s="114"/>
      <c r="S6" s="191"/>
      <c r="T6" s="191"/>
      <c r="U6" s="98" t="str">
        <f t="shared" ref="U6:U10" si="0">IF(ISBLANK(M6),"",IF(IF(K6&lt;=L6,1,-1)*IF(M6&lt;=N6,1,-1)&lt;0,"請確認",""))</f>
        <v/>
      </c>
      <c r="V6" s="98" t="str">
        <f t="shared" ref="V6:V10" si="1">IF(OR(ISBLANK(M6),ISBLANK(N6),ISTEXT(M6),ISTEXT(N6)),"",IF(OR((M6+N6)/(K6+L6)&gt;1.3,(M6+N6)/(K6+L6)&lt;0.7),"請備註",""))</f>
        <v/>
      </c>
    </row>
    <row r="7" spans="1:22" s="99" customFormat="1" ht="33.75">
      <c r="A7" s="39">
        <v>230</v>
      </c>
      <c r="B7" s="97" t="s">
        <v>142</v>
      </c>
      <c r="C7" s="18"/>
      <c r="D7" s="7" t="s">
        <v>101</v>
      </c>
      <c r="E7" s="8">
        <v>2651</v>
      </c>
      <c r="F7" s="8">
        <v>179</v>
      </c>
      <c r="G7" s="8">
        <v>2502</v>
      </c>
      <c r="H7" s="8">
        <v>199</v>
      </c>
      <c r="I7" s="8">
        <v>2394</v>
      </c>
      <c r="J7" s="8">
        <v>179</v>
      </c>
      <c r="K7" s="8">
        <v>2277</v>
      </c>
      <c r="L7" s="8">
        <v>183</v>
      </c>
      <c r="M7" s="8">
        <v>2389</v>
      </c>
      <c r="N7" s="8">
        <v>183</v>
      </c>
      <c r="O7" s="9"/>
      <c r="P7" s="52" t="s">
        <v>45</v>
      </c>
      <c r="Q7" s="5" t="s">
        <v>124</v>
      </c>
      <c r="R7" s="100"/>
      <c r="S7" s="191"/>
      <c r="T7" s="191"/>
      <c r="U7" s="98" t="str">
        <f t="shared" si="0"/>
        <v/>
      </c>
      <c r="V7" s="98" t="str">
        <f t="shared" si="1"/>
        <v/>
      </c>
    </row>
    <row r="8" spans="1:22" s="99" customFormat="1" ht="22.5">
      <c r="A8" s="39">
        <v>231</v>
      </c>
      <c r="B8" s="97" t="s">
        <v>143</v>
      </c>
      <c r="C8" s="18"/>
      <c r="D8" s="7" t="s">
        <v>110</v>
      </c>
      <c r="E8" s="8">
        <v>7087</v>
      </c>
      <c r="F8" s="8">
        <v>504</v>
      </c>
      <c r="G8" s="8">
        <v>6651</v>
      </c>
      <c r="H8" s="8">
        <v>554</v>
      </c>
      <c r="I8" s="8">
        <v>6438</v>
      </c>
      <c r="J8" s="8">
        <v>514</v>
      </c>
      <c r="K8" s="8">
        <v>6114</v>
      </c>
      <c r="L8" s="8">
        <v>515</v>
      </c>
      <c r="M8" s="8">
        <v>6412</v>
      </c>
      <c r="N8" s="8">
        <v>493</v>
      </c>
      <c r="O8" s="9"/>
      <c r="P8" s="52" t="s">
        <v>46</v>
      </c>
      <c r="Q8" s="5" t="s">
        <v>124</v>
      </c>
      <c r="R8" s="100"/>
      <c r="S8" s="191"/>
      <c r="T8" s="191"/>
      <c r="U8" s="98" t="str">
        <f t="shared" si="0"/>
        <v/>
      </c>
      <c r="V8" s="98" t="str">
        <f t="shared" si="1"/>
        <v/>
      </c>
    </row>
    <row r="9" spans="1:22" s="99" customFormat="1" ht="45">
      <c r="A9" s="39">
        <v>232</v>
      </c>
      <c r="B9" s="97" t="s">
        <v>144</v>
      </c>
      <c r="C9" s="18"/>
      <c r="D9" s="7" t="s">
        <v>101</v>
      </c>
      <c r="E9" s="33">
        <v>107</v>
      </c>
      <c r="F9" s="33">
        <v>90</v>
      </c>
      <c r="G9" s="33">
        <v>118</v>
      </c>
      <c r="H9" s="33">
        <v>104</v>
      </c>
      <c r="I9" s="33">
        <v>122</v>
      </c>
      <c r="J9" s="33">
        <v>93</v>
      </c>
      <c r="K9" s="33">
        <v>100</v>
      </c>
      <c r="L9" s="33">
        <v>110</v>
      </c>
      <c r="M9" s="33">
        <v>118</v>
      </c>
      <c r="N9" s="33">
        <v>130</v>
      </c>
      <c r="O9" s="9"/>
      <c r="P9" s="52" t="s">
        <v>47</v>
      </c>
      <c r="Q9" s="5" t="s">
        <v>124</v>
      </c>
      <c r="R9" s="100"/>
      <c r="S9" s="191"/>
      <c r="T9" s="191"/>
      <c r="U9" s="98" t="str">
        <f t="shared" si="0"/>
        <v/>
      </c>
      <c r="V9" s="98" t="str">
        <f t="shared" si="1"/>
        <v/>
      </c>
    </row>
    <row r="10" spans="1:22" s="99" customFormat="1" ht="33.75">
      <c r="A10" s="39">
        <v>234</v>
      </c>
      <c r="B10" s="97" t="s">
        <v>148</v>
      </c>
      <c r="C10" s="18"/>
      <c r="D10" s="7" t="s">
        <v>101</v>
      </c>
      <c r="E10" s="33">
        <v>183</v>
      </c>
      <c r="F10" s="33">
        <v>215</v>
      </c>
      <c r="G10" s="33">
        <v>192</v>
      </c>
      <c r="H10" s="33">
        <v>207</v>
      </c>
      <c r="I10" s="33">
        <v>187</v>
      </c>
      <c r="J10" s="33">
        <v>138</v>
      </c>
      <c r="K10" s="33">
        <v>165</v>
      </c>
      <c r="L10" s="33">
        <v>207</v>
      </c>
      <c r="M10" s="33">
        <v>168</v>
      </c>
      <c r="N10" s="33">
        <v>191</v>
      </c>
      <c r="O10" s="9"/>
      <c r="P10" s="52" t="s">
        <v>53</v>
      </c>
      <c r="Q10" s="5" t="s">
        <v>124</v>
      </c>
      <c r="R10" s="100"/>
      <c r="S10" s="191"/>
      <c r="T10" s="191"/>
      <c r="U10" s="98" t="str">
        <f t="shared" si="0"/>
        <v/>
      </c>
      <c r="V10" s="98" t="str">
        <f t="shared" si="1"/>
        <v/>
      </c>
    </row>
    <row r="11" spans="1:22" s="99" customFormat="1" ht="22.5">
      <c r="A11" s="39">
        <v>284</v>
      </c>
      <c r="B11" s="97" t="s">
        <v>207</v>
      </c>
      <c r="C11" s="18"/>
      <c r="D11" s="7" t="s">
        <v>9</v>
      </c>
      <c r="E11" s="35">
        <v>187</v>
      </c>
      <c r="F11" s="35">
        <v>164</v>
      </c>
      <c r="G11" s="35">
        <v>234</v>
      </c>
      <c r="H11" s="35">
        <v>168</v>
      </c>
      <c r="I11" s="35">
        <v>213</v>
      </c>
      <c r="J11" s="35">
        <v>175</v>
      </c>
      <c r="K11" s="35">
        <v>163</v>
      </c>
      <c r="L11" s="35">
        <v>198</v>
      </c>
      <c r="M11" s="35">
        <v>189</v>
      </c>
      <c r="N11" s="35">
        <v>157</v>
      </c>
      <c r="O11" s="29" t="s">
        <v>109</v>
      </c>
      <c r="P11" s="52" t="s">
        <v>208</v>
      </c>
      <c r="Q11" s="5" t="s">
        <v>13</v>
      </c>
      <c r="R11" s="130"/>
      <c r="S11" s="196"/>
      <c r="T11" s="196"/>
      <c r="U11" s="98" t="str">
        <f t="shared" ref="U11:U13" si="2">IF(ISBLANK(M11),"",IF(IF(K11&lt;=L11,1,-1)*IF(M11&lt;=N11,1,-1)&lt;0,"請確認",""))</f>
        <v>請確認</v>
      </c>
      <c r="V11" s="98" t="str">
        <f t="shared" ref="V11:V13" si="3">IF(OR(ISBLANK(M11),ISBLANK(N11),ISTEXT(M11),ISTEXT(N11)),"",IF(OR((M11+N11)/(K11+L11)&gt;1.3,(M11+N11)/(K11+L11)&lt;0.7),"請備註",""))</f>
        <v/>
      </c>
    </row>
    <row r="12" spans="1:22" s="99" customFormat="1" ht="22.5">
      <c r="A12" s="39">
        <v>285</v>
      </c>
      <c r="B12" s="97" t="s">
        <v>209</v>
      </c>
      <c r="C12" s="18"/>
      <c r="D12" s="7" t="s">
        <v>9</v>
      </c>
      <c r="E12" s="35">
        <v>19</v>
      </c>
      <c r="F12" s="35">
        <v>8</v>
      </c>
      <c r="G12" s="35">
        <v>16</v>
      </c>
      <c r="H12" s="35">
        <v>11</v>
      </c>
      <c r="I12" s="35">
        <v>15</v>
      </c>
      <c r="J12" s="35">
        <v>12</v>
      </c>
      <c r="K12" s="35">
        <v>14</v>
      </c>
      <c r="L12" s="35">
        <v>12</v>
      </c>
      <c r="M12" s="35">
        <v>17</v>
      </c>
      <c r="N12" s="35">
        <v>10</v>
      </c>
      <c r="O12" s="29" t="s">
        <v>109</v>
      </c>
      <c r="P12" s="52" t="s">
        <v>210</v>
      </c>
      <c r="Q12" s="5" t="s">
        <v>13</v>
      </c>
      <c r="R12" s="130"/>
      <c r="S12" s="196"/>
      <c r="T12" s="196"/>
      <c r="U12" s="98" t="str">
        <f t="shared" si="2"/>
        <v/>
      </c>
      <c r="V12" s="98" t="str">
        <f t="shared" si="3"/>
        <v/>
      </c>
    </row>
    <row r="13" spans="1:22" s="99" customFormat="1" ht="22.5">
      <c r="A13" s="105">
        <v>286</v>
      </c>
      <c r="B13" s="61" t="s">
        <v>211</v>
      </c>
      <c r="C13" s="32"/>
      <c r="D13" s="45" t="s">
        <v>16</v>
      </c>
      <c r="E13" s="92">
        <v>69</v>
      </c>
      <c r="F13" s="92">
        <v>5</v>
      </c>
      <c r="G13" s="92">
        <v>61</v>
      </c>
      <c r="H13" s="92">
        <v>7</v>
      </c>
      <c r="I13" s="92">
        <v>64</v>
      </c>
      <c r="J13" s="92">
        <v>6</v>
      </c>
      <c r="K13" s="92">
        <v>64</v>
      </c>
      <c r="L13" s="92">
        <v>7</v>
      </c>
      <c r="M13" s="92">
        <v>58</v>
      </c>
      <c r="N13" s="92">
        <v>8</v>
      </c>
      <c r="O13" s="43" t="s">
        <v>109</v>
      </c>
      <c r="P13" s="53" t="s">
        <v>212</v>
      </c>
      <c r="Q13" s="75" t="s">
        <v>13</v>
      </c>
      <c r="R13" s="132"/>
      <c r="S13" s="196"/>
      <c r="T13" s="196"/>
      <c r="U13" s="98" t="str">
        <f t="shared" si="2"/>
        <v/>
      </c>
      <c r="V13" s="98" t="str">
        <f t="shared" si="3"/>
        <v/>
      </c>
    </row>
  </sheetData>
  <mergeCells count="16">
    <mergeCell ref="R3:R4"/>
    <mergeCell ref="U3:V3"/>
    <mergeCell ref="B5:D5"/>
    <mergeCell ref="A1:Q1"/>
    <mergeCell ref="B2:D2"/>
    <mergeCell ref="A3:A4"/>
    <mergeCell ref="B3:C4"/>
    <mergeCell ref="D3:D4"/>
    <mergeCell ref="E3:F3"/>
    <mergeCell ref="G3:H3"/>
    <mergeCell ref="I3:J3"/>
    <mergeCell ref="K3:L3"/>
    <mergeCell ref="M3:N3"/>
    <mergeCell ref="O3:O4"/>
    <mergeCell ref="P3:P4"/>
    <mergeCell ref="Q3:Q4"/>
  </mergeCells>
  <phoneticPr fontId="1" type="noConversion"/>
  <conditionalFormatting sqref="U5:V13">
    <cfRule type="cellIs" dxfId="12" priority="3" operator="equal">
      <formula>"…"</formula>
    </cfRule>
  </conditionalFormatting>
  <conditionalFormatting sqref="U5:V13">
    <cfRule type="cellIs" dxfId="11" priority="2" operator="equal">
      <formula>"… "</formula>
    </cfRule>
  </conditionalFormatting>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W15"/>
  <sheetViews>
    <sheetView zoomScaleNormal="100" workbookViewId="0">
      <selection activeCell="E23" sqref="E23"/>
    </sheetView>
  </sheetViews>
  <sheetFormatPr defaultRowHeight="16.5"/>
  <cols>
    <col min="1" max="1" width="5.125" style="49" customWidth="1"/>
    <col min="2" max="2" width="9" style="49"/>
    <col min="3" max="3" width="44.375" style="49" customWidth="1"/>
    <col min="4" max="4" width="7.5" style="49" bestFit="1" customWidth="1"/>
    <col min="5" max="14" width="9.625" style="49" customWidth="1"/>
    <col min="15" max="15" width="7" style="49" bestFit="1" customWidth="1"/>
    <col min="16" max="16" width="31.625" style="68" customWidth="1"/>
    <col min="17" max="17" width="10.625" customWidth="1"/>
    <col min="18" max="20" width="7.5" style="71" customWidth="1"/>
  </cols>
  <sheetData>
    <row r="1" spans="1:23" ht="25.5">
      <c r="A1" s="209" t="s">
        <v>247</v>
      </c>
      <c r="B1" s="210"/>
      <c r="C1" s="210"/>
      <c r="D1" s="210"/>
      <c r="E1" s="210"/>
      <c r="F1" s="210"/>
      <c r="G1" s="210"/>
      <c r="H1" s="210"/>
      <c r="I1" s="210"/>
      <c r="J1" s="210"/>
      <c r="K1" s="210"/>
      <c r="L1" s="210"/>
      <c r="M1" s="210"/>
      <c r="N1" s="210"/>
      <c r="O1" s="210"/>
      <c r="P1" s="210"/>
      <c r="Q1" s="210"/>
      <c r="R1" s="69"/>
      <c r="S1" s="69"/>
      <c r="T1" s="69"/>
    </row>
    <row r="2" spans="1:23">
      <c r="A2" s="22"/>
      <c r="B2" s="211"/>
      <c r="C2" s="211"/>
      <c r="D2" s="211"/>
      <c r="E2" s="23"/>
      <c r="F2" s="23"/>
      <c r="G2" s="23"/>
      <c r="H2" s="23"/>
      <c r="I2" s="23"/>
      <c r="J2" s="23"/>
      <c r="K2" s="23"/>
      <c r="L2" s="23"/>
      <c r="M2" s="23"/>
      <c r="N2" s="23"/>
      <c r="O2" s="24"/>
      <c r="P2" s="66"/>
      <c r="Q2" s="25"/>
      <c r="R2" s="70"/>
      <c r="S2" s="70"/>
      <c r="T2" s="70"/>
    </row>
    <row r="3" spans="1:23">
      <c r="A3" s="212" t="s">
        <v>0</v>
      </c>
      <c r="B3" s="212" t="s">
        <v>7</v>
      </c>
      <c r="C3" s="212"/>
      <c r="D3" s="212" t="s">
        <v>1</v>
      </c>
      <c r="E3" s="212" t="s">
        <v>6</v>
      </c>
      <c r="F3" s="212"/>
      <c r="G3" s="212" t="s">
        <v>2</v>
      </c>
      <c r="H3" s="212"/>
      <c r="I3" s="212" t="s">
        <v>17</v>
      </c>
      <c r="J3" s="212"/>
      <c r="K3" s="212" t="s">
        <v>22</v>
      </c>
      <c r="L3" s="212"/>
      <c r="M3" s="212" t="s">
        <v>226</v>
      </c>
      <c r="N3" s="212"/>
      <c r="O3" s="214" t="s">
        <v>3</v>
      </c>
      <c r="P3" s="216" t="s">
        <v>28</v>
      </c>
      <c r="Q3" s="202" t="s">
        <v>8</v>
      </c>
      <c r="R3" s="203" t="s">
        <v>99</v>
      </c>
      <c r="S3" s="190"/>
      <c r="T3" s="190"/>
      <c r="U3" s="205" t="s">
        <v>96</v>
      </c>
      <c r="V3" s="205"/>
    </row>
    <row r="4" spans="1:23">
      <c r="A4" s="213"/>
      <c r="B4" s="212"/>
      <c r="C4" s="212"/>
      <c r="D4" s="212"/>
      <c r="E4" s="93" t="s">
        <v>4</v>
      </c>
      <c r="F4" s="93" t="s">
        <v>5</v>
      </c>
      <c r="G4" s="93" t="s">
        <v>4</v>
      </c>
      <c r="H4" s="93" t="s">
        <v>5</v>
      </c>
      <c r="I4" s="93" t="s">
        <v>4</v>
      </c>
      <c r="J4" s="93" t="s">
        <v>5</v>
      </c>
      <c r="K4" s="93" t="s">
        <v>4</v>
      </c>
      <c r="L4" s="93" t="s">
        <v>5</v>
      </c>
      <c r="M4" s="93" t="s">
        <v>4</v>
      </c>
      <c r="N4" s="93" t="s">
        <v>5</v>
      </c>
      <c r="O4" s="215"/>
      <c r="P4" s="217"/>
      <c r="Q4" s="202"/>
      <c r="R4" s="204"/>
      <c r="S4" s="5"/>
      <c r="T4" s="5"/>
      <c r="U4" s="95" t="s">
        <v>97</v>
      </c>
      <c r="V4" s="95" t="s">
        <v>98</v>
      </c>
    </row>
    <row r="5" spans="1:23" ht="24">
      <c r="A5" s="133"/>
      <c r="B5" s="224" t="s">
        <v>238</v>
      </c>
      <c r="C5" s="230"/>
      <c r="D5" s="230"/>
      <c r="E5" s="8"/>
      <c r="F5" s="8"/>
      <c r="G5" s="30"/>
      <c r="H5" s="30"/>
      <c r="I5" s="30"/>
      <c r="J5" s="30"/>
      <c r="K5" s="8"/>
      <c r="L5" s="8"/>
      <c r="M5" s="8"/>
      <c r="N5" s="30"/>
      <c r="O5" s="60"/>
      <c r="P5" s="107" t="s">
        <v>23</v>
      </c>
      <c r="Q5" s="89"/>
      <c r="R5" s="100"/>
      <c r="S5" s="191"/>
      <c r="T5" s="191"/>
      <c r="U5" t="str">
        <f>IF(ISBLANK(M5),"",IF(IF(K5&lt;=L5,1,-1)*IF(M5&lt;=N5,1,-1)&lt;0,"請確認",""))</f>
        <v/>
      </c>
      <c r="V5" t="str">
        <f>IF(OR(ISBLANK(M5),ISBLANK(N5),ISTEXT(M5),ISTEXT(N5)),"",IF(OR((M5+N5)/(K5+L5)&gt;1.3,(M5+N5)/(K5+L5)&lt;0.7),"請備註",""))</f>
        <v/>
      </c>
    </row>
    <row r="6" spans="1:23" s="99" customFormat="1" ht="33.75">
      <c r="A6" s="108">
        <v>228</v>
      </c>
      <c r="B6" s="111" t="s">
        <v>139</v>
      </c>
      <c r="C6" s="112"/>
      <c r="D6" s="88" t="s">
        <v>30</v>
      </c>
      <c r="E6" s="30">
        <v>2657</v>
      </c>
      <c r="F6" s="30">
        <v>65</v>
      </c>
      <c r="G6" s="30">
        <v>2753</v>
      </c>
      <c r="H6" s="30">
        <v>68</v>
      </c>
      <c r="I6" s="30">
        <v>2847</v>
      </c>
      <c r="J6" s="30">
        <v>73</v>
      </c>
      <c r="K6" s="30">
        <v>3010</v>
      </c>
      <c r="L6" s="30">
        <v>78</v>
      </c>
      <c r="M6" s="30">
        <v>3068</v>
      </c>
      <c r="N6" s="30">
        <v>78</v>
      </c>
      <c r="O6" s="4"/>
      <c r="P6" s="57" t="s">
        <v>140</v>
      </c>
      <c r="Q6" s="89" t="s">
        <v>124</v>
      </c>
      <c r="R6" s="114"/>
      <c r="S6" s="191"/>
      <c r="T6" s="191"/>
      <c r="U6" s="98" t="str">
        <f t="shared" ref="U6" si="0">IF(ISBLANK(M6),"",IF(IF(K6&lt;=L6,1,-1)*IF(M6&lt;=N6,1,-1)&lt;0,"請確認",""))</f>
        <v/>
      </c>
      <c r="V6" s="98" t="str">
        <f t="shared" ref="V6" si="1">IF(OR(ISBLANK(M6),ISBLANK(N6),ISTEXT(M6),ISTEXT(N6)),"",IF(OR((M6+N6)/(K6+L6)&gt;1.3,(M6+N6)/(K6+L6)&lt;0.7),"請備註",""))</f>
        <v/>
      </c>
    </row>
    <row r="7" spans="1:23" s="99" customFormat="1" ht="24">
      <c r="A7" s="39">
        <v>276</v>
      </c>
      <c r="B7" s="97" t="s">
        <v>199</v>
      </c>
      <c r="C7" s="34"/>
      <c r="D7" s="7" t="s">
        <v>9</v>
      </c>
      <c r="E7" s="8">
        <v>206496</v>
      </c>
      <c r="F7" s="8">
        <v>223193</v>
      </c>
      <c r="G7" s="8">
        <v>199202</v>
      </c>
      <c r="H7" s="8">
        <v>215434</v>
      </c>
      <c r="I7" s="8">
        <v>195286</v>
      </c>
      <c r="J7" s="8">
        <v>211146</v>
      </c>
      <c r="K7" s="8">
        <v>190885</v>
      </c>
      <c r="L7" s="8">
        <v>206094</v>
      </c>
      <c r="M7" s="8">
        <v>185957</v>
      </c>
      <c r="N7" s="8">
        <v>200969</v>
      </c>
      <c r="O7" s="29" t="s">
        <v>109</v>
      </c>
      <c r="P7" s="52" t="s">
        <v>200</v>
      </c>
      <c r="Q7" s="5" t="s">
        <v>13</v>
      </c>
      <c r="R7" s="130"/>
      <c r="S7" s="196"/>
      <c r="T7" s="196"/>
      <c r="U7" s="98" t="str">
        <f t="shared" ref="U7:U14" si="2">IF(ISBLANK(M7),"",IF(IF(K7&lt;=L7,1,-1)*IF(M7&lt;=N7,1,-1)&lt;0,"請確認",""))</f>
        <v/>
      </c>
      <c r="V7" s="98" t="str">
        <f t="shared" ref="V7:V14" si="3">IF(OR(ISBLANK(M7),ISBLANK(N7),ISTEXT(M7),ISTEXT(N7)),"",IF(OR((M7+N7)/(K7+L7)&gt;1.3,(M7+N7)/(K7+L7)&lt;0.7),"請備註",""))</f>
        <v/>
      </c>
    </row>
    <row r="8" spans="1:23" s="99" customFormat="1" ht="33.75">
      <c r="A8" s="39">
        <v>277</v>
      </c>
      <c r="B8" s="97" t="s">
        <v>201</v>
      </c>
      <c r="C8" s="34"/>
      <c r="D8" s="7" t="s">
        <v>9</v>
      </c>
      <c r="E8" s="8">
        <v>1676</v>
      </c>
      <c r="F8" s="8">
        <v>1891</v>
      </c>
      <c r="G8" s="8">
        <v>1880</v>
      </c>
      <c r="H8" s="8">
        <v>2031</v>
      </c>
      <c r="I8" s="8">
        <v>2019</v>
      </c>
      <c r="J8" s="8">
        <v>2186</v>
      </c>
      <c r="K8" s="8">
        <v>2294</v>
      </c>
      <c r="L8" s="8">
        <v>2307</v>
      </c>
      <c r="M8" s="8">
        <v>2495</v>
      </c>
      <c r="N8" s="8">
        <v>2572</v>
      </c>
      <c r="O8" s="29" t="s">
        <v>109</v>
      </c>
      <c r="P8" s="52" t="s">
        <v>81</v>
      </c>
      <c r="Q8" s="5" t="s">
        <v>13</v>
      </c>
      <c r="R8" s="130"/>
      <c r="S8" s="196"/>
      <c r="T8" s="196"/>
      <c r="U8" s="98" t="str">
        <f t="shared" si="2"/>
        <v/>
      </c>
      <c r="V8" s="98" t="str">
        <f t="shared" si="3"/>
        <v/>
      </c>
    </row>
    <row r="9" spans="1:23" s="99" customFormat="1" ht="27.95" customHeight="1">
      <c r="A9" s="39">
        <v>278</v>
      </c>
      <c r="B9" s="94" t="s">
        <v>202</v>
      </c>
      <c r="C9" s="34"/>
      <c r="D9" s="7" t="s">
        <v>9</v>
      </c>
      <c r="E9" s="8">
        <v>44</v>
      </c>
      <c r="F9" s="8">
        <v>32</v>
      </c>
      <c r="G9" s="8">
        <v>44</v>
      </c>
      <c r="H9" s="8">
        <v>43</v>
      </c>
      <c r="I9" s="8">
        <v>49</v>
      </c>
      <c r="J9" s="8">
        <v>54</v>
      </c>
      <c r="K9" s="8">
        <v>31</v>
      </c>
      <c r="L9" s="8">
        <v>65</v>
      </c>
      <c r="M9" s="8">
        <v>42</v>
      </c>
      <c r="N9" s="8">
        <v>65</v>
      </c>
      <c r="O9" s="29" t="s">
        <v>109</v>
      </c>
      <c r="P9" s="52" t="s">
        <v>82</v>
      </c>
      <c r="Q9" s="5" t="s">
        <v>13</v>
      </c>
      <c r="R9" s="130"/>
      <c r="S9" s="196"/>
      <c r="T9" s="196"/>
      <c r="U9" s="98" t="str">
        <f t="shared" si="2"/>
        <v/>
      </c>
      <c r="V9" s="98" t="str">
        <f t="shared" si="3"/>
        <v/>
      </c>
    </row>
    <row r="10" spans="1:23" s="99" customFormat="1" ht="33.75">
      <c r="A10" s="39">
        <v>279</v>
      </c>
      <c r="B10" s="97" t="s">
        <v>203</v>
      </c>
      <c r="C10" s="18"/>
      <c r="D10" s="7" t="s">
        <v>9</v>
      </c>
      <c r="E10" s="35">
        <v>641</v>
      </c>
      <c r="F10" s="35">
        <v>1490</v>
      </c>
      <c r="G10" s="35">
        <v>613</v>
      </c>
      <c r="H10" s="35">
        <v>1515</v>
      </c>
      <c r="I10" s="35">
        <v>732</v>
      </c>
      <c r="J10" s="35">
        <v>1608</v>
      </c>
      <c r="K10" s="35">
        <v>729</v>
      </c>
      <c r="L10" s="35">
        <v>1567</v>
      </c>
      <c r="M10" s="166">
        <v>716</v>
      </c>
      <c r="N10" s="166">
        <v>1651</v>
      </c>
      <c r="O10" s="29" t="s">
        <v>109</v>
      </c>
      <c r="P10" s="52" t="s">
        <v>83</v>
      </c>
      <c r="Q10" s="5" t="s">
        <v>13</v>
      </c>
      <c r="R10" s="130"/>
      <c r="S10" s="196"/>
      <c r="T10" s="196"/>
      <c r="U10" s="98" t="str">
        <f t="shared" si="2"/>
        <v/>
      </c>
      <c r="V10" s="98" t="str">
        <f t="shared" si="3"/>
        <v/>
      </c>
      <c r="W10" s="99" t="s">
        <v>263</v>
      </c>
    </row>
    <row r="11" spans="1:23" s="99" customFormat="1" ht="22.5">
      <c r="A11" s="39">
        <v>280</v>
      </c>
      <c r="B11" s="82" t="s">
        <v>230</v>
      </c>
      <c r="C11" s="18"/>
      <c r="D11" s="7" t="s">
        <v>9</v>
      </c>
      <c r="E11" s="47">
        <v>554</v>
      </c>
      <c r="F11" s="47">
        <v>1346</v>
      </c>
      <c r="G11" s="47">
        <v>620</v>
      </c>
      <c r="H11" s="47">
        <v>1576</v>
      </c>
      <c r="I11" s="47">
        <v>750</v>
      </c>
      <c r="J11" s="47">
        <v>1802</v>
      </c>
      <c r="K11" s="47">
        <v>795</v>
      </c>
      <c r="L11" s="47">
        <v>1931</v>
      </c>
      <c r="M11" s="167">
        <v>790</v>
      </c>
      <c r="N11" s="48">
        <v>1907</v>
      </c>
      <c r="O11" s="29" t="s">
        <v>109</v>
      </c>
      <c r="P11" s="40" t="s">
        <v>232</v>
      </c>
      <c r="Q11" s="5" t="s">
        <v>13</v>
      </c>
      <c r="R11" s="130"/>
      <c r="S11" s="196"/>
      <c r="T11" s="196"/>
      <c r="U11" s="98" t="str">
        <f t="shared" si="2"/>
        <v/>
      </c>
      <c r="V11" s="98" t="str">
        <f t="shared" si="3"/>
        <v/>
      </c>
      <c r="W11" s="99" t="s">
        <v>263</v>
      </c>
    </row>
    <row r="12" spans="1:23" s="99" customFormat="1" ht="22.5">
      <c r="A12" s="39">
        <v>281</v>
      </c>
      <c r="B12" s="97" t="s">
        <v>204</v>
      </c>
      <c r="C12" s="18"/>
      <c r="D12" s="7" t="s">
        <v>9</v>
      </c>
      <c r="E12" s="35">
        <v>874</v>
      </c>
      <c r="F12" s="35">
        <v>571</v>
      </c>
      <c r="G12" s="35">
        <v>1288</v>
      </c>
      <c r="H12" s="35">
        <v>933</v>
      </c>
      <c r="I12" s="35">
        <v>992</v>
      </c>
      <c r="J12" s="35">
        <v>736</v>
      </c>
      <c r="K12" s="35">
        <v>944</v>
      </c>
      <c r="L12" s="35">
        <v>684</v>
      </c>
      <c r="M12" s="35">
        <v>1150</v>
      </c>
      <c r="N12" s="35">
        <v>868</v>
      </c>
      <c r="O12" s="29" t="s">
        <v>109</v>
      </c>
      <c r="P12" s="52" t="s">
        <v>84</v>
      </c>
      <c r="Q12" s="5" t="s">
        <v>13</v>
      </c>
      <c r="R12" s="130"/>
      <c r="S12" s="196"/>
      <c r="T12" s="196"/>
      <c r="U12" s="98" t="str">
        <f t="shared" si="2"/>
        <v/>
      </c>
      <c r="V12" s="98" t="str">
        <f t="shared" si="3"/>
        <v/>
      </c>
    </row>
    <row r="13" spans="1:23" s="99" customFormat="1" ht="45">
      <c r="A13" s="39">
        <v>282</v>
      </c>
      <c r="B13" s="94" t="s">
        <v>205</v>
      </c>
      <c r="C13" s="18"/>
      <c r="D13" s="7" t="s">
        <v>9</v>
      </c>
      <c r="E13" s="35">
        <v>5</v>
      </c>
      <c r="F13" s="35">
        <v>1</v>
      </c>
      <c r="G13" s="35">
        <v>10</v>
      </c>
      <c r="H13" s="35">
        <v>10</v>
      </c>
      <c r="I13" s="35">
        <v>6</v>
      </c>
      <c r="J13" s="35">
        <v>3</v>
      </c>
      <c r="K13" s="35">
        <v>8</v>
      </c>
      <c r="L13" s="35">
        <v>5</v>
      </c>
      <c r="M13" s="35">
        <v>6</v>
      </c>
      <c r="N13" s="36">
        <v>3</v>
      </c>
      <c r="O13" s="29" t="s">
        <v>109</v>
      </c>
      <c r="P13" s="52" t="s">
        <v>85</v>
      </c>
      <c r="Q13" s="21" t="s">
        <v>13</v>
      </c>
      <c r="R13" s="177" t="s">
        <v>273</v>
      </c>
      <c r="S13" s="197"/>
      <c r="T13" s="197"/>
      <c r="U13" s="98" t="str">
        <f t="shared" si="2"/>
        <v/>
      </c>
      <c r="V13" s="98" t="str">
        <f t="shared" si="3"/>
        <v>請備註</v>
      </c>
    </row>
    <row r="14" spans="1:23" s="99" customFormat="1" ht="33.75">
      <c r="A14" s="39">
        <v>283</v>
      </c>
      <c r="B14" s="97" t="s">
        <v>206</v>
      </c>
      <c r="C14" s="18"/>
      <c r="D14" s="7" t="s">
        <v>9</v>
      </c>
      <c r="E14" s="35">
        <v>11</v>
      </c>
      <c r="F14" s="35">
        <v>16</v>
      </c>
      <c r="G14" s="35">
        <v>19</v>
      </c>
      <c r="H14" s="35">
        <v>8</v>
      </c>
      <c r="I14" s="35">
        <v>11</v>
      </c>
      <c r="J14" s="35">
        <v>18</v>
      </c>
      <c r="K14" s="35">
        <v>11</v>
      </c>
      <c r="L14" s="35">
        <v>17</v>
      </c>
      <c r="M14" s="35">
        <v>13</v>
      </c>
      <c r="N14" s="35">
        <v>16</v>
      </c>
      <c r="O14" s="29" t="s">
        <v>109</v>
      </c>
      <c r="P14" s="52" t="s">
        <v>86</v>
      </c>
      <c r="Q14" s="5" t="s">
        <v>13</v>
      </c>
      <c r="R14" s="130"/>
      <c r="S14" s="196"/>
      <c r="T14" s="196"/>
      <c r="U14" s="98" t="str">
        <f t="shared" si="2"/>
        <v/>
      </c>
      <c r="V14" s="98" t="str">
        <f t="shared" si="3"/>
        <v/>
      </c>
    </row>
    <row r="15" spans="1:23" s="38" customFormat="1" ht="30" customHeight="1">
      <c r="A15" s="160" t="s">
        <v>259</v>
      </c>
      <c r="B15" s="161" t="s">
        <v>260</v>
      </c>
      <c r="C15" s="162"/>
      <c r="D15" s="156" t="s">
        <v>257</v>
      </c>
      <c r="E15" s="182">
        <v>430</v>
      </c>
      <c r="F15" s="182">
        <v>1</v>
      </c>
      <c r="G15" s="182">
        <v>468</v>
      </c>
      <c r="H15" s="182">
        <v>2</v>
      </c>
      <c r="I15" s="182">
        <v>520</v>
      </c>
      <c r="J15" s="182">
        <v>5</v>
      </c>
      <c r="K15" s="182">
        <v>583</v>
      </c>
      <c r="L15" s="182">
        <v>6</v>
      </c>
      <c r="M15" s="181">
        <v>682</v>
      </c>
      <c r="N15" s="181">
        <v>7</v>
      </c>
      <c r="O15" s="163" t="s">
        <v>261</v>
      </c>
      <c r="P15" s="164" t="s">
        <v>258</v>
      </c>
      <c r="Q15" s="158"/>
      <c r="R15" s="159"/>
      <c r="S15" s="192"/>
      <c r="T15" s="192"/>
    </row>
  </sheetData>
  <mergeCells count="16">
    <mergeCell ref="R3:R4"/>
    <mergeCell ref="U3:V3"/>
    <mergeCell ref="B5:D5"/>
    <mergeCell ref="A1:Q1"/>
    <mergeCell ref="B2:D2"/>
    <mergeCell ref="A3:A4"/>
    <mergeCell ref="B3:C4"/>
    <mergeCell ref="D3:D4"/>
    <mergeCell ref="E3:F3"/>
    <mergeCell ref="G3:H3"/>
    <mergeCell ref="I3:J3"/>
    <mergeCell ref="K3:L3"/>
    <mergeCell ref="M3:N3"/>
    <mergeCell ref="O3:O4"/>
    <mergeCell ref="P3:P4"/>
    <mergeCell ref="Q3:Q4"/>
  </mergeCells>
  <phoneticPr fontId="1" type="noConversion"/>
  <conditionalFormatting sqref="U5:V14">
    <cfRule type="cellIs" dxfId="10" priority="3" operator="equal">
      <formula>"…"</formula>
    </cfRule>
  </conditionalFormatting>
  <conditionalFormatting sqref="U5:V14">
    <cfRule type="cellIs" dxfId="9" priority="2" operator="equal">
      <formula>"… "</formula>
    </cfRule>
  </conditionalFormatting>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V15"/>
  <sheetViews>
    <sheetView topLeftCell="D1" zoomScaleNormal="100" workbookViewId="0">
      <selection activeCell="T19" sqref="T19"/>
    </sheetView>
  </sheetViews>
  <sheetFormatPr defaultRowHeight="16.5"/>
  <cols>
    <col min="1" max="1" width="5.125" style="49" customWidth="1"/>
    <col min="2" max="2" width="9" style="49"/>
    <col min="3" max="3" width="44.375" style="49" customWidth="1"/>
    <col min="4" max="4" width="7.5" style="49" bestFit="1" customWidth="1"/>
    <col min="5" max="14" width="9.625" style="49" customWidth="1"/>
    <col min="15" max="15" width="7" style="49" bestFit="1" customWidth="1"/>
    <col min="16" max="16" width="31.625" style="68" customWidth="1"/>
    <col min="17" max="17" width="10.625" customWidth="1"/>
    <col min="18" max="20" width="18.875" style="71" customWidth="1"/>
  </cols>
  <sheetData>
    <row r="1" spans="1:22" ht="25.5">
      <c r="A1" s="209" t="s">
        <v>248</v>
      </c>
      <c r="B1" s="210"/>
      <c r="C1" s="210"/>
      <c r="D1" s="210"/>
      <c r="E1" s="210"/>
      <c r="F1" s="210"/>
      <c r="G1" s="210"/>
      <c r="H1" s="210"/>
      <c r="I1" s="210"/>
      <c r="J1" s="210"/>
      <c r="K1" s="210"/>
      <c r="L1" s="210"/>
      <c r="M1" s="210"/>
      <c r="N1" s="210"/>
      <c r="O1" s="210"/>
      <c r="P1" s="210"/>
      <c r="Q1" s="210"/>
      <c r="R1" s="69"/>
      <c r="S1" s="69"/>
      <c r="T1" s="69"/>
    </row>
    <row r="2" spans="1:22">
      <c r="A2" s="22"/>
      <c r="B2" s="211"/>
      <c r="C2" s="211"/>
      <c r="D2" s="211"/>
      <c r="E2" s="23"/>
      <c r="F2" s="23"/>
      <c r="G2" s="23"/>
      <c r="H2" s="23"/>
      <c r="I2" s="23"/>
      <c r="J2" s="23"/>
      <c r="K2" s="23"/>
      <c r="L2" s="23"/>
      <c r="M2" s="23"/>
      <c r="N2" s="23"/>
      <c r="O2" s="24"/>
      <c r="P2" s="66"/>
      <c r="Q2" s="25"/>
      <c r="R2" s="70"/>
      <c r="S2" s="70"/>
      <c r="T2" s="70"/>
    </row>
    <row r="3" spans="1:22">
      <c r="A3" s="212" t="s">
        <v>0</v>
      </c>
      <c r="B3" s="212" t="s">
        <v>7</v>
      </c>
      <c r="C3" s="212"/>
      <c r="D3" s="212" t="s">
        <v>1</v>
      </c>
      <c r="E3" s="212" t="s">
        <v>6</v>
      </c>
      <c r="F3" s="212"/>
      <c r="G3" s="212" t="s">
        <v>2</v>
      </c>
      <c r="H3" s="212"/>
      <c r="I3" s="212" t="s">
        <v>17</v>
      </c>
      <c r="J3" s="212"/>
      <c r="K3" s="212" t="s">
        <v>22</v>
      </c>
      <c r="L3" s="212"/>
      <c r="M3" s="212" t="s">
        <v>226</v>
      </c>
      <c r="N3" s="212"/>
      <c r="O3" s="214" t="s">
        <v>3</v>
      </c>
      <c r="P3" s="216" t="s">
        <v>28</v>
      </c>
      <c r="Q3" s="202" t="s">
        <v>8</v>
      </c>
      <c r="R3" s="203" t="s">
        <v>99</v>
      </c>
      <c r="S3" s="190"/>
      <c r="T3" s="190"/>
      <c r="U3" s="205" t="s">
        <v>96</v>
      </c>
      <c r="V3" s="205"/>
    </row>
    <row r="4" spans="1:22">
      <c r="A4" s="213"/>
      <c r="B4" s="212"/>
      <c r="C4" s="212"/>
      <c r="D4" s="212"/>
      <c r="E4" s="93" t="s">
        <v>4</v>
      </c>
      <c r="F4" s="93" t="s">
        <v>5</v>
      </c>
      <c r="G4" s="93" t="s">
        <v>4</v>
      </c>
      <c r="H4" s="93" t="s">
        <v>5</v>
      </c>
      <c r="I4" s="93" t="s">
        <v>4</v>
      </c>
      <c r="J4" s="93" t="s">
        <v>5</v>
      </c>
      <c r="K4" s="93" t="s">
        <v>4</v>
      </c>
      <c r="L4" s="93" t="s">
        <v>5</v>
      </c>
      <c r="M4" s="93" t="s">
        <v>4</v>
      </c>
      <c r="N4" s="93" t="s">
        <v>5</v>
      </c>
      <c r="O4" s="215"/>
      <c r="P4" s="217"/>
      <c r="Q4" s="202"/>
      <c r="R4" s="204"/>
      <c r="S4" s="5"/>
      <c r="T4" s="5"/>
      <c r="U4" s="95" t="s">
        <v>97</v>
      </c>
      <c r="V4" s="95" t="s">
        <v>98</v>
      </c>
    </row>
    <row r="5" spans="1:22" ht="24">
      <c r="A5" s="134"/>
      <c r="B5" s="224" t="s">
        <v>238</v>
      </c>
      <c r="C5" s="230"/>
      <c r="D5" s="230"/>
      <c r="E5" s="30"/>
      <c r="F5" s="30"/>
      <c r="G5" s="30"/>
      <c r="H5" s="30"/>
      <c r="I5" s="30"/>
      <c r="J5" s="30"/>
      <c r="K5" s="30"/>
      <c r="L5" s="30"/>
      <c r="M5" s="30"/>
      <c r="N5" s="30"/>
      <c r="O5" s="60"/>
      <c r="P5" s="107" t="s">
        <v>23</v>
      </c>
      <c r="Q5" s="89"/>
      <c r="R5" s="114"/>
      <c r="S5" s="191"/>
      <c r="T5" s="191"/>
      <c r="U5" t="str">
        <f>IF(ISBLANK(M5),"",IF(IF(K5&lt;=L5,1,-1)*IF(M5&lt;=N5,1,-1)&lt;0,"請確認",""))</f>
        <v/>
      </c>
      <c r="V5" t="str">
        <f>IF(OR(ISBLANK(M5),ISBLANK(N5),ISTEXT(M5),ISTEXT(N5)),"",IF(OR((M5+N5)/(K5+L5)&gt;1.3,(M5+N5)/(K5+L5)&lt;0.7),"請備註",""))</f>
        <v/>
      </c>
    </row>
    <row r="6" spans="1:22" s="99" customFormat="1" ht="33.75">
      <c r="A6" s="108">
        <v>287</v>
      </c>
      <c r="B6" s="111" t="s">
        <v>213</v>
      </c>
      <c r="C6" s="112"/>
      <c r="D6" s="88" t="s">
        <v>15</v>
      </c>
      <c r="E6" s="30">
        <v>28360</v>
      </c>
      <c r="F6" s="30">
        <v>12179</v>
      </c>
      <c r="G6" s="30">
        <v>163396</v>
      </c>
      <c r="H6" s="30">
        <v>141507</v>
      </c>
      <c r="I6" s="30">
        <v>172060</v>
      </c>
      <c r="J6" s="30">
        <v>150877</v>
      </c>
      <c r="K6" s="30">
        <v>122450</v>
      </c>
      <c r="L6" s="30">
        <v>100214</v>
      </c>
      <c r="M6" s="30">
        <v>77180</v>
      </c>
      <c r="N6" s="30">
        <v>65400</v>
      </c>
      <c r="O6" s="91" t="s">
        <v>112</v>
      </c>
      <c r="P6" s="57" t="s">
        <v>87</v>
      </c>
      <c r="Q6" s="89" t="s">
        <v>13</v>
      </c>
      <c r="R6" s="176" t="s">
        <v>269</v>
      </c>
      <c r="S6" s="197"/>
      <c r="T6" s="197"/>
      <c r="U6" s="98" t="str">
        <f t="shared" ref="U6:U10" si="0">IF(ISBLANK(M6),"",IF(IF(K6&lt;=L6,1,-1)*IF(M6&lt;=N6,1,-1)&lt;0,"請確認",""))</f>
        <v/>
      </c>
      <c r="V6" s="98" t="str">
        <f t="shared" ref="V6:V10" si="1">IF(OR(ISBLANK(M6),ISBLANK(N6),ISTEXT(M6),ISTEXT(N6)),"",IF(OR((M6+N6)/(K6+L6)&gt;1.3,(M6+N6)/(K6+L6)&lt;0.7),"請備註",""))</f>
        <v>請備註</v>
      </c>
    </row>
    <row r="7" spans="1:22" s="99" customFormat="1" ht="22.5">
      <c r="A7" s="39">
        <v>288</v>
      </c>
      <c r="B7" s="97" t="s">
        <v>214</v>
      </c>
      <c r="C7" s="18"/>
      <c r="D7" s="7" t="s">
        <v>15</v>
      </c>
      <c r="E7" s="8">
        <v>4885</v>
      </c>
      <c r="F7" s="8">
        <v>3819</v>
      </c>
      <c r="G7" s="8">
        <v>5388</v>
      </c>
      <c r="H7" s="8">
        <v>4294</v>
      </c>
      <c r="I7" s="8">
        <v>10708</v>
      </c>
      <c r="J7" s="8">
        <v>6990</v>
      </c>
      <c r="K7" s="8">
        <v>10239</v>
      </c>
      <c r="L7" s="8">
        <v>5985</v>
      </c>
      <c r="M7" s="8">
        <v>6355</v>
      </c>
      <c r="N7" s="8">
        <v>3122</v>
      </c>
      <c r="O7" s="29" t="s">
        <v>112</v>
      </c>
      <c r="P7" s="52" t="s">
        <v>88</v>
      </c>
      <c r="Q7" s="5" t="s">
        <v>13</v>
      </c>
      <c r="R7" s="177" t="s">
        <v>269</v>
      </c>
      <c r="S7" s="197"/>
      <c r="T7" s="197"/>
      <c r="U7" s="98" t="str">
        <f t="shared" si="0"/>
        <v/>
      </c>
      <c r="V7" s="98" t="str">
        <f t="shared" si="1"/>
        <v>請備註</v>
      </c>
    </row>
    <row r="8" spans="1:22" s="99" customFormat="1" ht="33.75">
      <c r="A8" s="39">
        <v>289</v>
      </c>
      <c r="B8" s="97" t="s">
        <v>215</v>
      </c>
      <c r="C8" s="18"/>
      <c r="D8" s="7" t="s">
        <v>9</v>
      </c>
      <c r="E8" s="37">
        <v>1999</v>
      </c>
      <c r="F8" s="37">
        <v>452</v>
      </c>
      <c r="G8" s="37">
        <v>1999</v>
      </c>
      <c r="H8" s="37">
        <v>456</v>
      </c>
      <c r="I8" s="37">
        <v>1646</v>
      </c>
      <c r="J8" s="37">
        <v>429</v>
      </c>
      <c r="K8" s="37">
        <v>1680</v>
      </c>
      <c r="L8" s="37">
        <v>409</v>
      </c>
      <c r="M8" s="37">
        <v>1560</v>
      </c>
      <c r="N8" s="37">
        <v>389</v>
      </c>
      <c r="O8" s="29" t="s">
        <v>109</v>
      </c>
      <c r="P8" s="52" t="s">
        <v>89</v>
      </c>
      <c r="Q8" s="5" t="s">
        <v>13</v>
      </c>
      <c r="R8" s="130"/>
      <c r="S8" s="196"/>
      <c r="T8" s="196"/>
      <c r="U8" s="98" t="str">
        <f t="shared" si="0"/>
        <v/>
      </c>
      <c r="V8" s="98" t="str">
        <f t="shared" si="1"/>
        <v/>
      </c>
    </row>
    <row r="9" spans="1:22" s="99" customFormat="1" ht="33.75">
      <c r="A9" s="39">
        <v>290</v>
      </c>
      <c r="B9" s="94" t="s">
        <v>216</v>
      </c>
      <c r="C9" s="18"/>
      <c r="D9" s="7" t="s">
        <v>9</v>
      </c>
      <c r="E9" s="35">
        <v>12</v>
      </c>
      <c r="F9" s="35">
        <v>4</v>
      </c>
      <c r="G9" s="35">
        <v>8</v>
      </c>
      <c r="H9" s="35">
        <v>6</v>
      </c>
      <c r="I9" s="35">
        <v>10</v>
      </c>
      <c r="J9" s="35">
        <v>3</v>
      </c>
      <c r="K9" s="35">
        <v>11</v>
      </c>
      <c r="L9" s="35">
        <v>3</v>
      </c>
      <c r="M9" s="35">
        <v>13</v>
      </c>
      <c r="N9" s="36">
        <v>1</v>
      </c>
      <c r="O9" s="29" t="s">
        <v>109</v>
      </c>
      <c r="P9" s="52" t="s">
        <v>90</v>
      </c>
      <c r="Q9" s="5" t="s">
        <v>13</v>
      </c>
      <c r="R9" s="130"/>
      <c r="S9" s="196"/>
      <c r="T9" s="196"/>
      <c r="U9" s="98" t="str">
        <f t="shared" si="0"/>
        <v/>
      </c>
      <c r="V9" s="98" t="str">
        <f t="shared" si="1"/>
        <v/>
      </c>
    </row>
    <row r="10" spans="1:22" s="99" customFormat="1" ht="67.5">
      <c r="A10" s="105">
        <v>291</v>
      </c>
      <c r="B10" s="61" t="s">
        <v>217</v>
      </c>
      <c r="C10" s="32"/>
      <c r="D10" s="45" t="s">
        <v>9</v>
      </c>
      <c r="E10" s="92">
        <v>34</v>
      </c>
      <c r="F10" s="92">
        <v>26</v>
      </c>
      <c r="G10" s="92">
        <v>28</v>
      </c>
      <c r="H10" s="92">
        <v>20</v>
      </c>
      <c r="I10" s="92">
        <v>31</v>
      </c>
      <c r="J10" s="92">
        <v>29</v>
      </c>
      <c r="K10" s="92">
        <v>42</v>
      </c>
      <c r="L10" s="92">
        <v>44</v>
      </c>
      <c r="M10" s="92">
        <v>24</v>
      </c>
      <c r="N10" s="92">
        <v>17</v>
      </c>
      <c r="O10" s="43" t="s">
        <v>109</v>
      </c>
      <c r="P10" s="53" t="s">
        <v>218</v>
      </c>
      <c r="Q10" s="75" t="s">
        <v>13</v>
      </c>
      <c r="R10" s="178" t="s">
        <v>270</v>
      </c>
      <c r="S10" s="199"/>
      <c r="T10" s="199"/>
      <c r="U10" s="98" t="str">
        <f t="shared" si="0"/>
        <v>請確認</v>
      </c>
      <c r="V10" s="98" t="str">
        <f t="shared" si="1"/>
        <v>請備註</v>
      </c>
    </row>
    <row r="11" spans="1:22" ht="24" customHeight="1">
      <c r="A11" s="135"/>
      <c r="B11" s="224" t="s">
        <v>249</v>
      </c>
      <c r="C11" s="230"/>
      <c r="D11" s="230"/>
      <c r="E11" s="27"/>
      <c r="F11" s="27"/>
      <c r="G11" s="27"/>
      <c r="H11" s="27"/>
      <c r="I11" s="27"/>
      <c r="J11" s="27"/>
      <c r="K11" s="27"/>
      <c r="L11" s="27"/>
      <c r="M11" s="27"/>
      <c r="N11" s="136"/>
      <c r="O11" s="59"/>
      <c r="P11" s="107" t="s">
        <v>23</v>
      </c>
      <c r="Q11" s="59"/>
      <c r="R11" s="100"/>
      <c r="S11" s="191"/>
      <c r="T11" s="191"/>
      <c r="U11" t="str">
        <f>IF(ISBLANK(M11),"",IF(IF(K11&lt;=L11,1,-1)*IF(M11&lt;=N11,1,-1)&lt;0,"請確認",""))</f>
        <v/>
      </c>
      <c r="V11" t="str">
        <f>IF(OR(ISBLANK(M11),ISBLANK(N11),ISTEXT(M11),ISTEXT(N11)),"",IF(OR((M11+N11)/(K11+L11)&gt;1.3,(M11+N11)/(K11+L11)&lt;0.7),"請備註",""))</f>
        <v/>
      </c>
    </row>
    <row r="12" spans="1:22" s="78" customFormat="1" ht="33.75">
      <c r="A12" s="137">
        <v>325</v>
      </c>
      <c r="B12" s="138" t="s">
        <v>222</v>
      </c>
      <c r="C12" s="139"/>
      <c r="D12" s="140" t="s">
        <v>101</v>
      </c>
      <c r="E12" s="120">
        <v>75192</v>
      </c>
      <c r="F12" s="120">
        <v>34825</v>
      </c>
      <c r="G12" s="120">
        <v>72863</v>
      </c>
      <c r="H12" s="120">
        <v>33337</v>
      </c>
      <c r="I12" s="120">
        <v>74756</v>
      </c>
      <c r="J12" s="120">
        <v>33596</v>
      </c>
      <c r="K12" s="120">
        <v>76904</v>
      </c>
      <c r="L12" s="120">
        <v>34379</v>
      </c>
      <c r="M12" s="120">
        <v>80454</v>
      </c>
      <c r="N12" s="120">
        <v>35669</v>
      </c>
      <c r="O12" s="141" t="s">
        <v>112</v>
      </c>
      <c r="P12" s="142" t="s">
        <v>223</v>
      </c>
      <c r="Q12" s="121" t="s">
        <v>114</v>
      </c>
      <c r="R12" s="143"/>
      <c r="S12" s="193"/>
      <c r="T12" s="193"/>
      <c r="U12" t="str">
        <f t="shared" ref="U12" si="2">IF(ISBLANK(M12),"",IF(IF(K12&lt;=L12,1,-1)*IF(M12&lt;=N12,1,-1)&lt;0,"請確認",""))</f>
        <v/>
      </c>
      <c r="V12" t="str">
        <f t="shared" ref="V12" si="3">IF(OR(ISBLANK(M12),ISBLANK(N12),ISTEXT(M12),ISTEXT(N12)),"",IF(OR((M12+N12)/(K12+L12)&gt;1.3,(M12+N12)/(K12+L12)&lt;0.7),"請備註",""))</f>
        <v/>
      </c>
    </row>
    <row r="13" spans="1:22" s="76" customFormat="1">
      <c r="A13" s="55"/>
      <c r="C13" s="55"/>
      <c r="D13" s="55"/>
      <c r="E13" s="55"/>
      <c r="F13" s="55"/>
      <c r="G13" s="55"/>
      <c r="H13" s="55"/>
      <c r="I13" s="55"/>
      <c r="J13" s="55"/>
      <c r="K13" s="55"/>
      <c r="L13" s="55"/>
      <c r="M13" s="55"/>
      <c r="N13" s="55"/>
      <c r="O13" s="55"/>
      <c r="P13" s="51"/>
      <c r="R13" s="77"/>
      <c r="S13" s="77"/>
      <c r="T13" s="77"/>
    </row>
    <row r="14" spans="1:22" s="76" customFormat="1">
      <c r="A14" s="55"/>
      <c r="C14" s="55"/>
      <c r="D14" s="55"/>
      <c r="E14" s="55"/>
      <c r="F14" s="55"/>
      <c r="G14" s="55"/>
      <c r="H14" s="55"/>
      <c r="I14" s="55"/>
      <c r="J14" s="55"/>
      <c r="K14" s="55"/>
      <c r="L14" s="55"/>
      <c r="M14" s="55"/>
      <c r="N14" s="55"/>
      <c r="O14" s="55"/>
      <c r="P14" s="51"/>
      <c r="R14" s="77"/>
      <c r="S14" s="77"/>
      <c r="T14" s="77"/>
    </row>
    <row r="15" spans="1:22" s="76" customFormat="1">
      <c r="A15" s="55"/>
      <c r="C15" s="55"/>
      <c r="D15" s="55"/>
      <c r="E15" s="55"/>
      <c r="F15" s="55"/>
      <c r="G15" s="55"/>
      <c r="H15" s="55"/>
      <c r="I15" s="55"/>
      <c r="J15" s="55"/>
      <c r="K15" s="55"/>
      <c r="L15" s="55"/>
      <c r="M15" s="55"/>
      <c r="N15" s="55"/>
      <c r="O15" s="55"/>
      <c r="P15" s="51"/>
      <c r="R15" s="77"/>
      <c r="S15" s="77"/>
      <c r="T15" s="77"/>
    </row>
  </sheetData>
  <mergeCells count="17">
    <mergeCell ref="B11:D11"/>
    <mergeCell ref="O3:O4"/>
    <mergeCell ref="P3:P4"/>
    <mergeCell ref="Q3:Q4"/>
    <mergeCell ref="R3:R4"/>
    <mergeCell ref="U3:V3"/>
    <mergeCell ref="B5:D5"/>
    <mergeCell ref="A1:Q1"/>
    <mergeCell ref="B2:D2"/>
    <mergeCell ref="A3:A4"/>
    <mergeCell ref="B3:C4"/>
    <mergeCell ref="D3:D4"/>
    <mergeCell ref="E3:F3"/>
    <mergeCell ref="G3:H3"/>
    <mergeCell ref="I3:J3"/>
    <mergeCell ref="K3:L3"/>
    <mergeCell ref="M3:N3"/>
  </mergeCells>
  <phoneticPr fontId="1" type="noConversion"/>
  <conditionalFormatting sqref="U5:V12">
    <cfRule type="cellIs" dxfId="8" priority="6" operator="equal">
      <formula>"…"</formula>
    </cfRule>
  </conditionalFormatting>
  <conditionalFormatting sqref="U5:V12">
    <cfRule type="cellIs" dxfId="7" priority="5" operator="equal">
      <formula>"… "</formula>
    </cfRule>
  </conditionalFormatting>
  <pageMargins left="0.70866141732283472" right="0.70866141732283472" top="0.35433070866141736" bottom="0.74803149606299213" header="0.31496062992125984" footer="0.31496062992125984"/>
  <pageSetup paperSize="8" scale="91" fitToHeight="0" orientation="landscape" r:id="rId1"/>
  <headerFooter>
    <oddFooter>第 &amp;P 頁，共 &amp;N 頁</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W24"/>
  <sheetViews>
    <sheetView zoomScale="90" zoomScaleNormal="90" workbookViewId="0">
      <selection activeCell="K9" sqref="K9"/>
    </sheetView>
  </sheetViews>
  <sheetFormatPr defaultRowHeight="16.5"/>
  <cols>
    <col min="1" max="1" width="5" style="55" customWidth="1"/>
    <col min="2" max="2" width="9" style="49"/>
    <col min="3" max="3" width="41.375" style="49" customWidth="1"/>
    <col min="4" max="4" width="9" style="49"/>
    <col min="5" max="14" width="9.5" style="49" customWidth="1"/>
    <col min="15" max="15" width="9" style="49"/>
    <col min="16" max="16" width="30.625" style="56" customWidth="1"/>
    <col min="17" max="17" width="9" style="49"/>
    <col min="18" max="20" width="22.375" style="71" customWidth="1"/>
  </cols>
  <sheetData>
    <row r="1" spans="1:23" ht="25.5">
      <c r="A1" s="219" t="s">
        <v>250</v>
      </c>
      <c r="B1" s="220"/>
      <c r="C1" s="220"/>
      <c r="D1" s="220"/>
      <c r="E1" s="220"/>
      <c r="F1" s="220"/>
      <c r="G1" s="220"/>
      <c r="H1" s="220"/>
      <c r="I1" s="220"/>
      <c r="J1" s="220"/>
      <c r="K1" s="220"/>
      <c r="L1" s="220"/>
      <c r="M1" s="220"/>
      <c r="N1" s="220"/>
      <c r="O1" s="220"/>
      <c r="P1" s="220"/>
      <c r="Q1" s="220"/>
      <c r="R1" s="69"/>
      <c r="S1" s="69"/>
      <c r="T1" s="69"/>
    </row>
    <row r="2" spans="1:23">
      <c r="A2" s="41"/>
      <c r="B2" s="211"/>
      <c r="C2" s="211"/>
      <c r="D2" s="211"/>
      <c r="E2" s="23"/>
      <c r="F2" s="23"/>
      <c r="G2" s="23"/>
      <c r="H2" s="23"/>
      <c r="I2" s="23"/>
      <c r="J2" s="23"/>
      <c r="K2" s="23"/>
      <c r="L2" s="23"/>
      <c r="M2" s="23"/>
      <c r="N2" s="23"/>
      <c r="O2" s="24"/>
      <c r="P2" s="51"/>
      <c r="Q2" s="24"/>
      <c r="R2" s="70"/>
      <c r="S2" s="70"/>
      <c r="T2" s="70"/>
    </row>
    <row r="3" spans="1:23">
      <c r="A3" s="212" t="s">
        <v>0</v>
      </c>
      <c r="B3" s="212" t="s">
        <v>7</v>
      </c>
      <c r="C3" s="212"/>
      <c r="D3" s="212" t="s">
        <v>1</v>
      </c>
      <c r="E3" s="212" t="s">
        <v>6</v>
      </c>
      <c r="F3" s="212"/>
      <c r="G3" s="212" t="s">
        <v>2</v>
      </c>
      <c r="H3" s="212"/>
      <c r="I3" s="212" t="s">
        <v>17</v>
      </c>
      <c r="J3" s="212"/>
      <c r="K3" s="212" t="s">
        <v>22</v>
      </c>
      <c r="L3" s="212"/>
      <c r="M3" s="212" t="s">
        <v>227</v>
      </c>
      <c r="N3" s="212"/>
      <c r="O3" s="214" t="s">
        <v>3</v>
      </c>
      <c r="P3" s="216" t="s">
        <v>28</v>
      </c>
      <c r="Q3" s="218" t="s">
        <v>29</v>
      </c>
      <c r="R3" s="203" t="s">
        <v>99</v>
      </c>
      <c r="S3" s="190"/>
      <c r="T3" s="190"/>
      <c r="U3" s="205" t="s">
        <v>96</v>
      </c>
      <c r="V3" s="205"/>
    </row>
    <row r="4" spans="1:23">
      <c r="A4" s="213"/>
      <c r="B4" s="212"/>
      <c r="C4" s="212"/>
      <c r="D4" s="212"/>
      <c r="E4" s="93" t="s">
        <v>4</v>
      </c>
      <c r="F4" s="93" t="s">
        <v>5</v>
      </c>
      <c r="G4" s="93" t="s">
        <v>4</v>
      </c>
      <c r="H4" s="93" t="s">
        <v>5</v>
      </c>
      <c r="I4" s="93" t="s">
        <v>4</v>
      </c>
      <c r="J4" s="93" t="s">
        <v>5</v>
      </c>
      <c r="K4" s="93" t="s">
        <v>4</v>
      </c>
      <c r="L4" s="93" t="s">
        <v>5</v>
      </c>
      <c r="M4" s="93" t="s">
        <v>4</v>
      </c>
      <c r="N4" s="93" t="s">
        <v>5</v>
      </c>
      <c r="O4" s="215"/>
      <c r="P4" s="217"/>
      <c r="Q4" s="218"/>
      <c r="R4" s="204"/>
      <c r="S4" s="5"/>
      <c r="T4" s="5"/>
      <c r="U4" s="50" t="s">
        <v>97</v>
      </c>
      <c r="V4" s="50" t="s">
        <v>98</v>
      </c>
    </row>
    <row r="5" spans="1:23" ht="24">
      <c r="A5" s="133"/>
      <c r="B5" s="224" t="s">
        <v>251</v>
      </c>
      <c r="C5" s="230"/>
      <c r="D5" s="230"/>
      <c r="E5" s="20"/>
      <c r="F5" s="20"/>
      <c r="G5" s="28"/>
      <c r="H5" s="20"/>
      <c r="I5" s="28"/>
      <c r="J5" s="20"/>
      <c r="K5" s="20"/>
      <c r="L5" s="20"/>
      <c r="M5" s="20"/>
      <c r="N5" s="28"/>
      <c r="O5" s="60"/>
      <c r="P5" s="107" t="s">
        <v>23</v>
      </c>
      <c r="Q5" s="60"/>
      <c r="R5" s="100"/>
      <c r="S5" s="191"/>
      <c r="T5" s="191"/>
      <c r="U5" t="str">
        <f>IF(ISBLANK(M5),"",IF(IF(K5&lt;=L5,1,-1)*IF(M5&lt;=N5,1,-1)&lt;0,"請確認",""))</f>
        <v/>
      </c>
      <c r="V5" t="str">
        <f>IF(OR(ISBLANK(M5),ISBLANK(N5),ISTEXT(M5),ISTEXT(N5)),"",IF(OR((M5+N5)/(K5+L5)&gt;1.3,(M5+N5)/(K5+L5)&lt;0.7),"請備註",""))</f>
        <v/>
      </c>
    </row>
    <row r="6" spans="1:23" s="76" customFormat="1" ht="57.75">
      <c r="A6" s="108">
        <v>200</v>
      </c>
      <c r="B6" s="90" t="s">
        <v>11</v>
      </c>
      <c r="C6" s="128"/>
      <c r="D6" s="88" t="s">
        <v>113</v>
      </c>
      <c r="E6" s="30">
        <v>686</v>
      </c>
      <c r="F6" s="30">
        <v>153</v>
      </c>
      <c r="G6" s="30">
        <v>689</v>
      </c>
      <c r="H6" s="30">
        <v>169</v>
      </c>
      <c r="I6" s="180">
        <v>764</v>
      </c>
      <c r="J6" s="180">
        <v>209</v>
      </c>
      <c r="K6" s="30">
        <v>773</v>
      </c>
      <c r="L6" s="30">
        <v>227</v>
      </c>
      <c r="M6" s="30">
        <v>706</v>
      </c>
      <c r="N6" s="30">
        <v>158</v>
      </c>
      <c r="O6" s="4"/>
      <c r="P6" s="57" t="s">
        <v>31</v>
      </c>
      <c r="Q6" s="60" t="s">
        <v>114</v>
      </c>
      <c r="R6" s="183" t="s">
        <v>274</v>
      </c>
      <c r="S6" s="200"/>
      <c r="T6" s="200"/>
      <c r="U6" t="str">
        <f t="shared" ref="U6:U15" si="0">IF(ISBLANK(M6),"",IF(IF(K6&lt;=L6,1,-1)*IF(M6&lt;=N6,1,-1)&lt;0,"請確認",""))</f>
        <v/>
      </c>
      <c r="V6" t="str">
        <f t="shared" ref="V6:V15" si="1">IF(OR(ISBLANK(M6),ISBLANK(N6),ISTEXT(M6),ISTEXT(N6)),"",IF(OR((M6+N6)/(K6+L6)&gt;1.3,(M6+N6)/(K6+L6)&lt;0.7),"請備註",""))</f>
        <v/>
      </c>
      <c r="W6" s="76" t="s">
        <v>264</v>
      </c>
    </row>
    <row r="7" spans="1:23" s="76" customFormat="1" ht="75" customHeight="1">
      <c r="A7" s="39">
        <v>201</v>
      </c>
      <c r="B7" s="94" t="s">
        <v>115</v>
      </c>
      <c r="C7" s="14"/>
      <c r="D7" s="7" t="s">
        <v>108</v>
      </c>
      <c r="E7" s="8">
        <v>38</v>
      </c>
      <c r="F7" s="8">
        <v>7</v>
      </c>
      <c r="G7" s="8">
        <v>28</v>
      </c>
      <c r="H7" s="8">
        <v>14</v>
      </c>
      <c r="I7" s="8">
        <v>39</v>
      </c>
      <c r="J7" s="8">
        <v>16</v>
      </c>
      <c r="K7" s="8">
        <v>42</v>
      </c>
      <c r="L7" s="8">
        <v>19</v>
      </c>
      <c r="M7" s="165">
        <v>36</v>
      </c>
      <c r="N7" s="165">
        <v>5</v>
      </c>
      <c r="O7" s="9"/>
      <c r="P7" s="52" t="s">
        <v>32</v>
      </c>
      <c r="Q7" s="17" t="s">
        <v>114</v>
      </c>
      <c r="R7" s="184" t="s">
        <v>275</v>
      </c>
      <c r="S7" s="201"/>
      <c r="T7" s="201"/>
      <c r="U7" t="str">
        <f t="shared" si="0"/>
        <v/>
      </c>
      <c r="V7" t="str">
        <f t="shared" si="1"/>
        <v>請備註</v>
      </c>
      <c r="W7" s="76" t="s">
        <v>264</v>
      </c>
    </row>
    <row r="8" spans="1:23" s="76" customFormat="1" ht="69.75">
      <c r="A8" s="39">
        <v>203</v>
      </c>
      <c r="B8" s="94" t="s">
        <v>116</v>
      </c>
      <c r="C8" s="14"/>
      <c r="D8" s="7" t="s">
        <v>113</v>
      </c>
      <c r="E8" s="8">
        <v>7835</v>
      </c>
      <c r="F8" s="8">
        <v>2988</v>
      </c>
      <c r="G8" s="8">
        <v>7404</v>
      </c>
      <c r="H8" s="8">
        <v>3117</v>
      </c>
      <c r="I8" s="8">
        <v>7831</v>
      </c>
      <c r="J8" s="8">
        <v>3575</v>
      </c>
      <c r="K8" s="8">
        <v>8315</v>
      </c>
      <c r="L8" s="8">
        <v>4187</v>
      </c>
      <c r="M8" s="165">
        <v>9018</v>
      </c>
      <c r="N8" s="165">
        <v>4895</v>
      </c>
      <c r="O8" s="9"/>
      <c r="P8" s="52" t="s">
        <v>33</v>
      </c>
      <c r="Q8" s="17" t="s">
        <v>114</v>
      </c>
      <c r="R8" s="104"/>
      <c r="S8" s="193"/>
      <c r="T8" s="193"/>
      <c r="U8" t="str">
        <f t="shared" si="0"/>
        <v/>
      </c>
      <c r="V8" t="str">
        <f t="shared" si="1"/>
        <v/>
      </c>
      <c r="W8" s="76" t="s">
        <v>264</v>
      </c>
    </row>
    <row r="9" spans="1:23" s="76" customFormat="1" ht="63" customHeight="1">
      <c r="A9" s="39">
        <v>204</v>
      </c>
      <c r="B9" s="94" t="s">
        <v>117</v>
      </c>
      <c r="C9" s="14"/>
      <c r="D9" s="7" t="s">
        <v>108</v>
      </c>
      <c r="E9" s="8">
        <v>201</v>
      </c>
      <c r="F9" s="8">
        <v>47</v>
      </c>
      <c r="G9" s="8">
        <v>228</v>
      </c>
      <c r="H9" s="8">
        <v>64</v>
      </c>
      <c r="I9" s="8">
        <v>243</v>
      </c>
      <c r="J9" s="8">
        <v>85</v>
      </c>
      <c r="K9" s="8">
        <v>224</v>
      </c>
      <c r="L9" s="8">
        <v>75</v>
      </c>
      <c r="M9" s="165">
        <v>310</v>
      </c>
      <c r="N9" s="165">
        <v>165</v>
      </c>
      <c r="O9" s="9"/>
      <c r="P9" s="52" t="s">
        <v>34</v>
      </c>
      <c r="Q9" s="17" t="s">
        <v>114</v>
      </c>
      <c r="R9" s="184" t="s">
        <v>276</v>
      </c>
      <c r="S9" s="201"/>
      <c r="T9" s="201"/>
      <c r="U9" t="str">
        <f t="shared" si="0"/>
        <v/>
      </c>
      <c r="V9" t="str">
        <f t="shared" si="1"/>
        <v>請備註</v>
      </c>
      <c r="W9" s="76" t="s">
        <v>264</v>
      </c>
    </row>
    <row r="10" spans="1:23" s="76" customFormat="1" ht="33.75">
      <c r="A10" s="39">
        <v>205</v>
      </c>
      <c r="B10" s="94" t="s">
        <v>118</v>
      </c>
      <c r="C10" s="14"/>
      <c r="D10" s="7" t="s">
        <v>108</v>
      </c>
      <c r="E10" s="8">
        <v>1916</v>
      </c>
      <c r="F10" s="8">
        <v>2046</v>
      </c>
      <c r="G10" s="8">
        <v>1924</v>
      </c>
      <c r="H10" s="8">
        <v>1983</v>
      </c>
      <c r="I10" s="8">
        <v>2474</v>
      </c>
      <c r="J10" s="8">
        <v>2340</v>
      </c>
      <c r="K10" s="8">
        <v>2701</v>
      </c>
      <c r="L10" s="8">
        <v>2493</v>
      </c>
      <c r="M10" s="165">
        <v>2898</v>
      </c>
      <c r="N10" s="165">
        <v>3083</v>
      </c>
      <c r="O10" s="9"/>
      <c r="P10" s="52" t="s">
        <v>35</v>
      </c>
      <c r="Q10" s="17" t="s">
        <v>114</v>
      </c>
      <c r="R10" s="104"/>
      <c r="S10" s="193"/>
      <c r="T10" s="193"/>
      <c r="U10" t="str">
        <f t="shared" si="0"/>
        <v>請確認</v>
      </c>
      <c r="V10" t="str">
        <f t="shared" si="1"/>
        <v/>
      </c>
      <c r="W10" s="76" t="s">
        <v>264</v>
      </c>
    </row>
    <row r="11" spans="1:23" s="76" customFormat="1" ht="33.75">
      <c r="A11" s="39">
        <v>206</v>
      </c>
      <c r="B11" s="94" t="s">
        <v>119</v>
      </c>
      <c r="C11" s="14"/>
      <c r="D11" s="7" t="s">
        <v>108</v>
      </c>
      <c r="E11" s="8">
        <v>37</v>
      </c>
      <c r="F11" s="8">
        <v>2</v>
      </c>
      <c r="G11" s="8">
        <v>60</v>
      </c>
      <c r="H11" s="8">
        <v>2</v>
      </c>
      <c r="I11" s="8">
        <v>58</v>
      </c>
      <c r="J11" s="8">
        <v>2</v>
      </c>
      <c r="K11" s="8">
        <v>59</v>
      </c>
      <c r="L11" s="8">
        <v>1</v>
      </c>
      <c r="M11" s="8">
        <v>130</v>
      </c>
      <c r="N11" s="26">
        <v>8</v>
      </c>
      <c r="O11" s="9"/>
      <c r="P11" s="52" t="s">
        <v>36</v>
      </c>
      <c r="Q11" s="17" t="s">
        <v>114</v>
      </c>
      <c r="R11" s="177" t="s">
        <v>287</v>
      </c>
      <c r="S11" s="196"/>
      <c r="T11" s="196"/>
      <c r="U11" t="str">
        <f t="shared" si="0"/>
        <v/>
      </c>
      <c r="V11" t="str">
        <f t="shared" si="1"/>
        <v>請備註</v>
      </c>
      <c r="W11" s="76" t="s">
        <v>285</v>
      </c>
    </row>
    <row r="12" spans="1:23" s="76" customFormat="1" ht="33.75">
      <c r="A12" s="39">
        <v>207</v>
      </c>
      <c r="B12" s="97" t="s">
        <v>12</v>
      </c>
      <c r="C12" s="14"/>
      <c r="D12" s="7" t="s">
        <v>108</v>
      </c>
      <c r="E12" s="8">
        <v>0</v>
      </c>
      <c r="F12" s="8">
        <v>36</v>
      </c>
      <c r="G12" s="8">
        <v>0</v>
      </c>
      <c r="H12" s="8">
        <v>50</v>
      </c>
      <c r="I12" s="8">
        <v>0</v>
      </c>
      <c r="J12" s="8">
        <v>44</v>
      </c>
      <c r="K12" s="8">
        <v>1</v>
      </c>
      <c r="L12" s="8">
        <v>47</v>
      </c>
      <c r="M12" s="8">
        <v>6</v>
      </c>
      <c r="N12" s="8">
        <v>108</v>
      </c>
      <c r="O12" s="9"/>
      <c r="P12" s="52" t="s">
        <v>37</v>
      </c>
      <c r="Q12" s="58" t="s">
        <v>114</v>
      </c>
      <c r="R12" s="177" t="s">
        <v>287</v>
      </c>
      <c r="S12" s="196"/>
      <c r="T12" s="196"/>
      <c r="U12" t="str">
        <f t="shared" si="0"/>
        <v/>
      </c>
      <c r="V12" t="str">
        <f t="shared" si="1"/>
        <v>請備註</v>
      </c>
      <c r="W12" s="76" t="s">
        <v>285</v>
      </c>
    </row>
    <row r="13" spans="1:23" s="76" customFormat="1" ht="34.5">
      <c r="A13" s="39">
        <v>208</v>
      </c>
      <c r="B13" s="97" t="s">
        <v>120</v>
      </c>
      <c r="C13" s="14"/>
      <c r="D13" s="7" t="s">
        <v>108</v>
      </c>
      <c r="E13" s="8">
        <v>107</v>
      </c>
      <c r="F13" s="8">
        <v>3</v>
      </c>
      <c r="G13" s="8">
        <v>86</v>
      </c>
      <c r="H13" s="8">
        <v>1</v>
      </c>
      <c r="I13" s="8">
        <v>121</v>
      </c>
      <c r="J13" s="8">
        <v>0</v>
      </c>
      <c r="K13" s="8">
        <v>64</v>
      </c>
      <c r="L13" s="8">
        <v>20</v>
      </c>
      <c r="M13" s="8">
        <v>69</v>
      </c>
      <c r="N13" s="8">
        <v>18</v>
      </c>
      <c r="O13" s="9"/>
      <c r="P13" s="52" t="s">
        <v>38</v>
      </c>
      <c r="Q13" s="17" t="s">
        <v>114</v>
      </c>
      <c r="R13" s="104"/>
      <c r="S13" s="193"/>
      <c r="T13" s="193"/>
      <c r="U13" t="str">
        <f t="shared" si="0"/>
        <v/>
      </c>
      <c r="V13" t="str">
        <f t="shared" si="1"/>
        <v/>
      </c>
      <c r="W13" s="76" t="s">
        <v>272</v>
      </c>
    </row>
    <row r="14" spans="1:23" s="76" customFormat="1" ht="60" customHeight="1">
      <c r="A14" s="39">
        <v>209</v>
      </c>
      <c r="B14" s="97" t="s">
        <v>121</v>
      </c>
      <c r="C14" s="14"/>
      <c r="D14" s="7" t="s">
        <v>108</v>
      </c>
      <c r="E14" s="8">
        <v>26</v>
      </c>
      <c r="F14" s="8">
        <v>0</v>
      </c>
      <c r="G14" s="8">
        <v>15</v>
      </c>
      <c r="H14" s="8">
        <v>0</v>
      </c>
      <c r="I14" s="8">
        <v>15</v>
      </c>
      <c r="J14" s="8">
        <v>0</v>
      </c>
      <c r="K14" s="8">
        <v>7</v>
      </c>
      <c r="L14" s="8" t="s">
        <v>100</v>
      </c>
      <c r="M14" s="8">
        <v>6</v>
      </c>
      <c r="N14" s="8">
        <v>0</v>
      </c>
      <c r="O14" s="9"/>
      <c r="P14" s="52" t="s">
        <v>39</v>
      </c>
      <c r="Q14" s="17" t="s">
        <v>114</v>
      </c>
      <c r="R14" s="179" t="s">
        <v>271</v>
      </c>
      <c r="S14" s="201"/>
      <c r="T14" s="201"/>
      <c r="U14" t="str">
        <f t="shared" si="0"/>
        <v>請確認</v>
      </c>
      <c r="V14" t="e">
        <f t="shared" si="1"/>
        <v>#VALUE!</v>
      </c>
      <c r="W14" s="76" t="s">
        <v>272</v>
      </c>
    </row>
    <row r="15" spans="1:23" s="76" customFormat="1" ht="33.75">
      <c r="A15" s="105">
        <v>210</v>
      </c>
      <c r="B15" s="61" t="s">
        <v>122</v>
      </c>
      <c r="C15" s="32"/>
      <c r="D15" s="74" t="s">
        <v>9</v>
      </c>
      <c r="E15" s="44">
        <v>1</v>
      </c>
      <c r="F15" s="44">
        <v>13</v>
      </c>
      <c r="G15" s="44">
        <v>1</v>
      </c>
      <c r="H15" s="44">
        <v>10</v>
      </c>
      <c r="I15" s="44">
        <v>1</v>
      </c>
      <c r="J15" s="44">
        <v>16</v>
      </c>
      <c r="K15" s="44" t="s">
        <v>100</v>
      </c>
      <c r="L15" s="44">
        <v>21</v>
      </c>
      <c r="M15" s="44">
        <v>1</v>
      </c>
      <c r="N15" s="44">
        <v>7</v>
      </c>
      <c r="O15" s="43" t="s">
        <v>109</v>
      </c>
      <c r="P15" s="53" t="s">
        <v>40</v>
      </c>
      <c r="Q15" s="54" t="s">
        <v>41</v>
      </c>
      <c r="R15" s="106" t="s">
        <v>277</v>
      </c>
      <c r="S15" s="193"/>
      <c r="T15" s="193"/>
      <c r="U15" t="str">
        <f t="shared" si="0"/>
        <v>請確認</v>
      </c>
      <c r="V15" t="e">
        <f t="shared" si="1"/>
        <v>#VALUE!</v>
      </c>
      <c r="W15" s="76" t="s">
        <v>264</v>
      </c>
    </row>
    <row r="16" spans="1:23" ht="24">
      <c r="A16" s="133"/>
      <c r="B16" s="226" t="s">
        <v>252</v>
      </c>
      <c r="C16" s="231"/>
      <c r="D16" s="231"/>
      <c r="E16" s="20"/>
      <c r="F16" s="20"/>
      <c r="G16" s="20"/>
      <c r="H16" s="20"/>
      <c r="I16" s="20"/>
      <c r="J16" s="20"/>
      <c r="K16" s="20"/>
      <c r="L16" s="20"/>
      <c r="M16" s="20"/>
      <c r="N16" s="20"/>
      <c r="O16" s="17"/>
      <c r="P16" s="51" t="s">
        <v>23</v>
      </c>
      <c r="Q16" s="17"/>
      <c r="R16" s="100"/>
      <c r="S16" s="191"/>
      <c r="T16" s="191"/>
      <c r="U16" t="str">
        <f>IF(ISBLANK(M16),"",IF(IF(K16&lt;=L16,1,-1)*IF(M16&lt;=N16,1,-1)&lt;0,"請確認",""))</f>
        <v/>
      </c>
      <c r="V16" t="str">
        <f>IF(OR(ISBLANK(M16),ISBLANK(N16),ISTEXT(M16),ISTEXT(N16)),"",IF(OR((M16+N16)/(K16+L16)&gt;1.3,(M16+N16)/(K16+L16)&lt;0.7),"請備註",""))</f>
        <v/>
      </c>
    </row>
    <row r="17" spans="1:23" s="99" customFormat="1" ht="33.75">
      <c r="A17" s="108">
        <v>292</v>
      </c>
      <c r="B17" s="111" t="s">
        <v>219</v>
      </c>
      <c r="C17" s="112"/>
      <c r="D17" s="88" t="s">
        <v>9</v>
      </c>
      <c r="E17" s="144">
        <v>79</v>
      </c>
      <c r="F17" s="144">
        <v>12</v>
      </c>
      <c r="G17" s="144">
        <v>66</v>
      </c>
      <c r="H17" s="144">
        <v>13</v>
      </c>
      <c r="I17" s="144">
        <v>78</v>
      </c>
      <c r="J17" s="144">
        <v>16</v>
      </c>
      <c r="K17" s="144">
        <v>77</v>
      </c>
      <c r="L17" s="144">
        <v>16</v>
      </c>
      <c r="M17" s="144">
        <v>70</v>
      </c>
      <c r="N17" s="144">
        <v>17</v>
      </c>
      <c r="O17" s="91" t="s">
        <v>109</v>
      </c>
      <c r="P17" s="57" t="s">
        <v>91</v>
      </c>
      <c r="Q17" s="89" t="s">
        <v>13</v>
      </c>
      <c r="R17" s="129"/>
      <c r="S17" s="196"/>
      <c r="T17" s="196"/>
      <c r="U17" s="98" t="str">
        <f t="shared" ref="U17:U19" si="2">IF(ISBLANK(M17),"",IF(IF(K17&lt;=L17,1,-1)*IF(M17&lt;=N17,1,-1)&lt;0,"請確認",""))</f>
        <v/>
      </c>
      <c r="V17" s="98" t="str">
        <f t="shared" ref="V17:V19" si="3">IF(OR(ISBLANK(M17),ISBLANK(N17),ISTEXT(M17),ISTEXT(N17)),"",IF(OR((M17+N17)/(K17+L17)&gt;1.3,(M17+N17)/(K17+L17)&lt;0.7),"請備註",""))</f>
        <v/>
      </c>
      <c r="W17" s="76" t="s">
        <v>264</v>
      </c>
    </row>
    <row r="18" spans="1:23" s="99" customFormat="1" ht="33.75">
      <c r="A18" s="39">
        <v>293</v>
      </c>
      <c r="B18" s="97" t="s">
        <v>220</v>
      </c>
      <c r="C18" s="18"/>
      <c r="D18" s="7" t="s">
        <v>9</v>
      </c>
      <c r="E18" s="35">
        <v>356</v>
      </c>
      <c r="F18" s="35">
        <v>13</v>
      </c>
      <c r="G18" s="35">
        <v>331</v>
      </c>
      <c r="H18" s="35">
        <v>17</v>
      </c>
      <c r="I18" s="35">
        <v>373</v>
      </c>
      <c r="J18" s="35">
        <v>27</v>
      </c>
      <c r="K18" s="35">
        <v>343</v>
      </c>
      <c r="L18" s="35">
        <v>20</v>
      </c>
      <c r="M18" s="166">
        <v>362</v>
      </c>
      <c r="N18" s="166">
        <v>27</v>
      </c>
      <c r="O18" s="29" t="s">
        <v>109</v>
      </c>
      <c r="P18" s="52" t="s">
        <v>92</v>
      </c>
      <c r="Q18" s="5" t="s">
        <v>13</v>
      </c>
      <c r="R18" s="130"/>
      <c r="S18" s="196"/>
      <c r="T18" s="196"/>
      <c r="U18" s="98" t="str">
        <f t="shared" si="2"/>
        <v/>
      </c>
      <c r="V18" s="98" t="str">
        <f t="shared" si="3"/>
        <v/>
      </c>
      <c r="W18" s="76" t="s">
        <v>264</v>
      </c>
    </row>
    <row r="19" spans="1:23" s="99" customFormat="1" ht="33.75">
      <c r="A19" s="105">
        <v>294</v>
      </c>
      <c r="B19" s="117" t="s">
        <v>221</v>
      </c>
      <c r="C19" s="145"/>
      <c r="D19" s="45" t="s">
        <v>110</v>
      </c>
      <c r="E19" s="92">
        <v>7355</v>
      </c>
      <c r="F19" s="92">
        <v>4999</v>
      </c>
      <c r="G19" s="92">
        <v>8017</v>
      </c>
      <c r="H19" s="92">
        <v>6853</v>
      </c>
      <c r="I19" s="92">
        <v>7878</v>
      </c>
      <c r="J19" s="92">
        <v>7144</v>
      </c>
      <c r="K19" s="92">
        <v>3907</v>
      </c>
      <c r="L19" s="92">
        <v>3358</v>
      </c>
      <c r="M19" s="92">
        <v>4003</v>
      </c>
      <c r="N19" s="92">
        <v>3534</v>
      </c>
      <c r="O19" s="16"/>
      <c r="P19" s="53" t="s">
        <v>93</v>
      </c>
      <c r="Q19" s="75" t="s">
        <v>124</v>
      </c>
      <c r="R19" s="132"/>
      <c r="S19" s="196"/>
      <c r="T19" s="196"/>
      <c r="U19" s="98" t="str">
        <f t="shared" si="2"/>
        <v/>
      </c>
      <c r="V19" s="98" t="str">
        <f t="shared" si="3"/>
        <v/>
      </c>
      <c r="W19" s="76" t="s">
        <v>264</v>
      </c>
    </row>
    <row r="20" spans="1:23">
      <c r="A20" s="62"/>
      <c r="B20" s="63"/>
      <c r="C20" s="63"/>
      <c r="D20" s="63"/>
      <c r="E20" s="63"/>
      <c r="F20" s="63"/>
      <c r="G20" s="63"/>
      <c r="H20" s="63"/>
      <c r="I20" s="63"/>
      <c r="J20" s="63"/>
      <c r="K20" s="63"/>
      <c r="L20" s="63"/>
      <c r="M20" s="63"/>
      <c r="N20" s="63"/>
      <c r="O20" s="63"/>
      <c r="P20" s="51"/>
      <c r="Q20" s="63"/>
    </row>
    <row r="21" spans="1:23">
      <c r="P21" s="51"/>
    </row>
    <row r="22" spans="1:23">
      <c r="P22" s="51"/>
    </row>
    <row r="23" spans="1:23">
      <c r="P23" s="64"/>
    </row>
    <row r="24" spans="1:23">
      <c r="P24" s="65"/>
    </row>
  </sheetData>
  <mergeCells count="17">
    <mergeCell ref="B5:D5"/>
    <mergeCell ref="B16:D16"/>
    <mergeCell ref="A1:Q1"/>
    <mergeCell ref="B2:D2"/>
    <mergeCell ref="A3:A4"/>
    <mergeCell ref="B3:C4"/>
    <mergeCell ref="D3:D4"/>
    <mergeCell ref="E3:F3"/>
    <mergeCell ref="I3:J3"/>
    <mergeCell ref="O3:O4"/>
    <mergeCell ref="Q3:Q4"/>
    <mergeCell ref="K3:L3"/>
    <mergeCell ref="U3:V3"/>
    <mergeCell ref="G3:H3"/>
    <mergeCell ref="P3:P4"/>
    <mergeCell ref="R3:R4"/>
    <mergeCell ref="M3:N3"/>
  </mergeCells>
  <phoneticPr fontId="5" type="noConversion"/>
  <conditionalFormatting sqref="U5:V15">
    <cfRule type="cellIs" dxfId="6" priority="8" operator="equal">
      <formula>"…"</formula>
    </cfRule>
  </conditionalFormatting>
  <conditionalFormatting sqref="U5:V15">
    <cfRule type="cellIs" dxfId="5" priority="7" operator="equal">
      <formula>"… "</formula>
    </cfRule>
  </conditionalFormatting>
  <conditionalFormatting sqref="U16:V16">
    <cfRule type="cellIs" dxfId="4" priority="5" operator="equal">
      <formula>"…"</formula>
    </cfRule>
  </conditionalFormatting>
  <conditionalFormatting sqref="U16:V16">
    <cfRule type="cellIs" dxfId="3" priority="4" operator="equal">
      <formula>"… "</formula>
    </cfRule>
  </conditionalFormatting>
  <conditionalFormatting sqref="U17:V19">
    <cfRule type="cellIs" dxfId="2" priority="3" operator="equal">
      <formula>"…"</formula>
    </cfRule>
  </conditionalFormatting>
  <conditionalFormatting sqref="U17:V19">
    <cfRule type="cellIs" dxfId="1" priority="2" operator="equal">
      <formula>"… "</formula>
    </cfRule>
  </conditionalFormatting>
  <conditionalFormatting sqref="U17:V19">
    <cfRule type="cellIs" dxfId="0" priority="1" operator="equal">
      <formula>"…"</formula>
    </cfRule>
  </conditionalFormatting>
  <pageMargins left="0.70866141732283472" right="0.70866141732283472" top="0.35433070866141736" bottom="0.74803149606299213" header="0.31496062992125984" footer="0.31496062992125984"/>
  <pageSetup paperSize="8" scale="92" fitToHeight="0" orientation="landscape" r:id="rId1"/>
  <headerFooter>
    <oddFooter>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16</vt:i4>
      </vt:variant>
    </vt:vector>
  </HeadingPairs>
  <TitlesOfParts>
    <vt:vector size="24" baseType="lpstr">
      <vt:lpstr>社區發展與人民團體</vt:lpstr>
      <vt:lpstr>社會救助</vt:lpstr>
      <vt:lpstr>老人福利</vt:lpstr>
      <vt:lpstr>身心障礙福利</vt:lpstr>
      <vt:lpstr>婦女福利</vt:lpstr>
      <vt:lpstr>兒童及少年福利</vt:lpstr>
      <vt:lpstr>社會工作及志願服務</vt:lpstr>
      <vt:lpstr>家庭暴力及性侵害與性騷擾防治</vt:lpstr>
      <vt:lpstr>老人福利!Print_Area</vt:lpstr>
      <vt:lpstr>身心障礙福利!Print_Area</vt:lpstr>
      <vt:lpstr>兒童及少年福利!Print_Area</vt:lpstr>
      <vt:lpstr>社區發展與人民團體!Print_Area</vt:lpstr>
      <vt:lpstr>社會工作及志願服務!Print_Area</vt:lpstr>
      <vt:lpstr>社會救助!Print_Area</vt:lpstr>
      <vt:lpstr>家庭暴力及性侵害與性騷擾防治!Print_Area</vt:lpstr>
      <vt:lpstr>婦女福利!Print_Area</vt:lpstr>
      <vt:lpstr>老人福利!Print_Titles</vt:lpstr>
      <vt:lpstr>身心障礙福利!Print_Titles</vt:lpstr>
      <vt:lpstr>兒童及少年福利!Print_Titles</vt:lpstr>
      <vt:lpstr>社區發展與人民團體!Print_Titles</vt:lpstr>
      <vt:lpstr>社會工作及志願服務!Print_Titles</vt:lpstr>
      <vt:lpstr>社會救助!Print_Titles</vt:lpstr>
      <vt:lpstr>家庭暴力及性侵害與性騷擾防治!Print_Titles</vt:lpstr>
      <vt:lpstr>婦女福利!Print_Titles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1</cp:lastModifiedBy>
  <cp:lastPrinted>2022-04-29T01:51:38Z</cp:lastPrinted>
  <dcterms:created xsi:type="dcterms:W3CDTF">2019-06-18T05:56:36Z</dcterms:created>
  <dcterms:modified xsi:type="dcterms:W3CDTF">2022-07-01T06:52:42Z</dcterms:modified>
</cp:coreProperties>
</file>